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9.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mbeddings/oleObject6.bin" ContentType="application/vnd.openxmlformats-officedocument.oleObject"/>
  <Override PartName="/xl/worksheets/sheet7.xml" ContentType="application/vnd.openxmlformats-officedocument.spreadsheetml.worksheet+xml"/>
  <Override PartName="/xl/worksheets/sheet11.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Default Extension="wmf" ContentType="image/x-wmf"/>
  <Override PartName="/xl/embeddings/oleObject4.bin" ContentType="application/vnd.openxmlformats-officedocument.oleObject"/>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25.xml" ContentType="application/vnd.openxmlformats-officedocument.spreadsheetml.externalLink+xml"/>
  <Override PartName="/xl/embeddings/oleObject2.bin" ContentType="application/vnd.openxmlformats-officedocument.oleObject"/>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embeddings/oleObject5.bin" ContentType="application/vnd.openxmlformats-officedocument.oleObject"/>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embeddings/oleObject3.bin" ContentType="application/vnd.openxmlformats-officedocument.oleObject"/>
  <Default Extension="emf" ContentType="image/x-emf"/>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mbeddings/oleObject1.bin" ContentType="application/vnd.openxmlformats-officedocument.oleObject"/>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firstSheet="10" activeTab="15"/>
  </bookViews>
  <sheets>
    <sheet name="MG COVER PAGE" sheetId="13" r:id="rId1"/>
    <sheet name="SOP 01" sheetId="7" r:id="rId2"/>
    <sheet name="SOP02" sheetId="8" r:id="rId3"/>
    <sheet name="SOP 03" sheetId="9" r:id="rId4"/>
    <sheet name="MG SoP 04" sheetId="11" r:id="rId5"/>
    <sheet name="MG SoP 05B" sheetId="10" r:id="rId6"/>
    <sheet name="MG SoP - 06" sheetId="14" r:id="rId7"/>
    <sheet name="SoP008" sheetId="17" r:id="rId8"/>
    <sheet name="SoP009" sheetId="18" r:id="rId9"/>
    <sheet name="SoP010" sheetId="19" r:id="rId10"/>
    <sheet name="SOP 11A" sheetId="4" r:id="rId11"/>
    <sheet name="SOP 11B" sheetId="5" r:id="rId12"/>
    <sheet name="SOP11C" sheetId="6" r:id="rId13"/>
    <sheet name="MG_SoP 012 " sheetId="20" r:id="rId14"/>
    <sheet name="MG SoP - 13" sheetId="15" r:id="rId15"/>
    <sheet name="MG_SoP 014" sheetId="21" r:id="rId16"/>
    <sheet name="SoP_15(Modified)" sheetId="16" r:id="rId17"/>
    <sheet name="MG SoP 16" sheetId="12"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1" localSheetId="1">#REF!</definedName>
    <definedName name="\1" localSheetId="2">#REF!</definedName>
    <definedName name="\1">#REF!</definedName>
    <definedName name="\2" localSheetId="1">[1]TLPPOCT!#REF!</definedName>
    <definedName name="\2" localSheetId="2">[1]TLPPOCT!#REF!</definedName>
    <definedName name="\2">[1]TLPPOCT!#REF!</definedName>
    <definedName name="\a" localSheetId="1">#REF!</definedName>
    <definedName name="\a" localSheetId="2">#REF!</definedName>
    <definedName name="\a">#REF!</definedName>
    <definedName name="\b" localSheetId="1">#REF!</definedName>
    <definedName name="\b" localSheetId="2">#REF!</definedName>
    <definedName name="\b">#REF!</definedName>
    <definedName name="\p" localSheetId="1">#REF!</definedName>
    <definedName name="\p">#REF!</definedName>
    <definedName name="__1_1_1" localSheetId="1">#REF!</definedName>
    <definedName name="__1_1_1">#REF!</definedName>
    <definedName name="__123Graph_A" hidden="1">'[2]mpmla wise pp0001'!$A$166:$A$172</definedName>
    <definedName name="__123Graph_B" localSheetId="1" hidden="1">'[2]mpmla wise pp0001'!#REF!</definedName>
    <definedName name="__123Graph_B" hidden="1">'[2]mpmla wise pp0001'!#REF!</definedName>
    <definedName name="__123Graph_C" hidden="1">'[2]mpmla wise pp0001'!$B$166:$B$172</definedName>
    <definedName name="__123Graph_D" localSheetId="1" hidden="1">'[2]mpmla wise pp0001'!#REF!</definedName>
    <definedName name="__123Graph_D" hidden="1">'[2]mpmla wise pp0001'!#REF!</definedName>
    <definedName name="__123Graph_E" hidden="1">'[2]mpmla wise pp0001'!$C$166:$C$172</definedName>
    <definedName name="__123Graph_F" localSheetId="1" hidden="1">'[2]mpmla wise pp0001'!#REF!</definedName>
    <definedName name="__123Graph_F" hidden="1">'[2]mpmla wise pp0001'!#REF!</definedName>
    <definedName name="__123Graph_X" localSheetId="1" hidden="1">'[2]mpmla wise pp0001'!#REF!</definedName>
    <definedName name="__123Graph_X" hidden="1">'[2]mpmla wise pp0001'!#REF!</definedName>
    <definedName name="__2_1_1_1" localSheetId="1">#REF!</definedName>
    <definedName name="__2_1_1_1">#REF!</definedName>
    <definedName name="_1" localSheetId="1">#REF!</definedName>
    <definedName name="_1">#REF!</definedName>
    <definedName name="_1_1" localSheetId="1">#REF!</definedName>
    <definedName name="_1_1">#REF!</definedName>
    <definedName name="_1_1_1" localSheetId="1">#REF!</definedName>
    <definedName name="_1_1_1">#REF!</definedName>
    <definedName name="_1_1_1_1" localSheetId="1">#REF!</definedName>
    <definedName name="_1_1_1_1">#REF!</definedName>
    <definedName name="_1_1_1_1_1" localSheetId="1">#REF!</definedName>
    <definedName name="_1_1_1_1_1">#REF!</definedName>
    <definedName name="_1_10" localSheetId="1">#REF!</definedName>
    <definedName name="_1_10">#REF!</definedName>
    <definedName name="_1_2" localSheetId="1">#REF!</definedName>
    <definedName name="_1_2">#REF!</definedName>
    <definedName name="_1_2_1" localSheetId="1">#REF!</definedName>
    <definedName name="_1_2_1">#REF!</definedName>
    <definedName name="_1_7" localSheetId="1">#REF!</definedName>
    <definedName name="_1_7">#REF!</definedName>
    <definedName name="_1_8" localSheetId="1">#REF!</definedName>
    <definedName name="_1_8">#REF!</definedName>
    <definedName name="_1_9" localSheetId="1">#REF!</definedName>
    <definedName name="_1_9">#REF!</definedName>
    <definedName name="_10Excel_BuiltIn__FilterDatabase_10_1" localSheetId="1">#REF!</definedName>
    <definedName name="_10Excel_BuiltIn__FilterDatabase_10_1">#REF!</definedName>
    <definedName name="_11Excel_BuiltIn__FilterDatabase_11_1" localSheetId="1">#REF!</definedName>
    <definedName name="_11Excel_BuiltIn__FilterDatabase_11_1">#REF!</definedName>
    <definedName name="_123" localSheetId="1" hidden="1">'[2]mpmla wise pp0001'!#REF!</definedName>
    <definedName name="_123" hidden="1">'[2]mpmla wise pp0001'!#REF!</definedName>
    <definedName name="_124" localSheetId="1" hidden="1">'[3]mpmla wise pp02_03'!#REF!</definedName>
    <definedName name="_124" hidden="1">'[3]mpmla wise pp02_03'!#REF!</definedName>
    <definedName name="_125" localSheetId="1" hidden="1">'[3]mpmla wise pp02_03'!#REF!</definedName>
    <definedName name="_125" hidden="1">'[3]mpmla wise pp02_03'!#REF!</definedName>
    <definedName name="_126" localSheetId="1" hidden="1">'[3]mpmla wise pp02_03'!#REF!</definedName>
    <definedName name="_126" hidden="1">'[3]mpmla wise pp02_03'!#REF!</definedName>
    <definedName name="_127" localSheetId="1" hidden="1">'[3]mpmla wise pp02_03'!#REF!</definedName>
    <definedName name="_127" hidden="1">'[3]mpmla wise pp02_03'!#REF!</definedName>
    <definedName name="_128" localSheetId="1" hidden="1">'[3]mpmla wise pp02_03'!#REF!</definedName>
    <definedName name="_128" hidden="1">'[3]mpmla wise pp02_03'!#REF!</definedName>
    <definedName name="_129" localSheetId="1" hidden="1">'[3]mpmla wise pp02_03'!#REF!</definedName>
    <definedName name="_129" hidden="1">'[3]mpmla wise pp02_03'!#REF!</definedName>
    <definedName name="_12Excel_BuiltIn__FilterDatabase_9_1" localSheetId="1">#REF!</definedName>
    <definedName name="_12Excel_BuiltIn__FilterDatabase_9_1">#REF!</definedName>
    <definedName name="_130" hidden="1">[4]zpF0001!$E$39:$E$78</definedName>
    <definedName name="_131" hidden="1">[4]zpF0001!$O$149:$O$158</definedName>
    <definedName name="_132" hidden="1">[4]zpF0001!$A$39:$CB$78</definedName>
    <definedName name="_135" localSheetId="1" hidden="1">'[5]mpmla wise pp01_02'!#REF!</definedName>
    <definedName name="_135" hidden="1">'[5]mpmla wise pp01_02'!#REF!</definedName>
    <definedName name="_13Excel_BuiltIn_Database_1" localSheetId="1">#REF!</definedName>
    <definedName name="_13Excel_BuiltIn_Database_1">#REF!</definedName>
    <definedName name="_142" localSheetId="1" hidden="1">'[5]mpmla wise pp01_02'!#REF!</definedName>
    <definedName name="_142" hidden="1">'[5]mpmla wise pp01_02'!#REF!</definedName>
    <definedName name="_14Excel_BuiltIn_Database_1_1" localSheetId="1">#REF!</definedName>
    <definedName name="_14Excel_BuiltIn_Database_1_1">#REF!</definedName>
    <definedName name="_15Excel_BuiltIn_Database_1_11_1" localSheetId="1">#REF!</definedName>
    <definedName name="_15Excel_BuiltIn_Database_1_11_1">#REF!</definedName>
    <definedName name="_16Excel_BuiltIn_Database_1_6_1" localSheetId="1">#REF!</definedName>
    <definedName name="_16Excel_BuiltIn_Database_1_6_1">#REF!</definedName>
    <definedName name="_2" localSheetId="1">[1]TLPPOCT!#REF!</definedName>
    <definedName name="_2">[1]TLPPOCT!#REF!</definedName>
    <definedName name="_2_1" localSheetId="1">[1]TLPPOCT!#REF!</definedName>
    <definedName name="_2_1">[1]TLPPOCT!#REF!</definedName>
    <definedName name="_2_1_1" localSheetId="1">[1]TLPPOCT!#REF!</definedName>
    <definedName name="_2_1_1">[1]TLPPOCT!#REF!</definedName>
    <definedName name="_2_1_1_1" localSheetId="1">[1]TLPPOCT!#REF!</definedName>
    <definedName name="_2_1_1_1">[1]TLPPOCT!#REF!</definedName>
    <definedName name="_2_1_1_1_1" localSheetId="1">[1]TLPPOCT!#REF!</definedName>
    <definedName name="_2_1_1_1_1">[1]TLPPOCT!#REF!</definedName>
    <definedName name="_2_10" localSheetId="1">[1]TLPPOCT!#REF!</definedName>
    <definedName name="_2_10">[1]TLPPOCT!#REF!</definedName>
    <definedName name="_2_2" localSheetId="1">[6]TLPPOCT!#REF!</definedName>
    <definedName name="_2_2">[6]TLPPOCT!#REF!</definedName>
    <definedName name="_2_2_1" localSheetId="1">[7]Recovered_Sheet5!#REF!</definedName>
    <definedName name="_2_2_1">[7]Recovered_Sheet5!#REF!</definedName>
    <definedName name="_2_7" localSheetId="1">[1]TLPPOCT!#REF!</definedName>
    <definedName name="_2_7">[1]TLPPOCT!#REF!</definedName>
    <definedName name="_2_8" localSheetId="1">[1]TLPPOCT!#REF!</definedName>
    <definedName name="_2_8">[1]TLPPOCT!#REF!</definedName>
    <definedName name="_2_9" localSheetId="1">[1]TLPPOCT!#REF!</definedName>
    <definedName name="_2_9">[1]TLPPOCT!#REF!</definedName>
    <definedName name="_3_2_1" localSheetId="1">[1]TLPPOCT!#REF!</definedName>
    <definedName name="_3_2_1">[1]TLPPOCT!#REF!</definedName>
    <definedName name="_4_2_1_1" localSheetId="1">[1]TLPPOCT!#REF!</definedName>
    <definedName name="_4_2_1_1">[1]TLPPOCT!#REF!</definedName>
    <definedName name="_5_a_1" localSheetId="1">#REF!</definedName>
    <definedName name="_5_a_1">#REF!</definedName>
    <definedName name="_6_a_1_1" localSheetId="1">#REF!</definedName>
    <definedName name="_6_a_1_1">#REF!</definedName>
    <definedName name="_7_b_1" localSheetId="1">#REF!</definedName>
    <definedName name="_7_b_1">#REF!</definedName>
    <definedName name="_8_b_1_1" localSheetId="1">#REF!</definedName>
    <definedName name="_8_b_1_1">#REF!</definedName>
    <definedName name="_9_p_1" localSheetId="1">#REF!</definedName>
    <definedName name="_9_p_1">#REF!</definedName>
    <definedName name="_a" localSheetId="1">#REF!</definedName>
    <definedName name="_a">#REF!</definedName>
    <definedName name="_a_1" localSheetId="1">#REF!</definedName>
    <definedName name="_a_1">#REF!</definedName>
    <definedName name="_a_1_1" localSheetId="1">#REF!</definedName>
    <definedName name="_a_1_1">#REF!</definedName>
    <definedName name="_a_1_1_1" localSheetId="1">#REF!</definedName>
    <definedName name="_a_1_1_1">#REF!</definedName>
    <definedName name="_a_1_11" localSheetId="1">#REF!</definedName>
    <definedName name="_a_1_11">#REF!</definedName>
    <definedName name="_a_1_6" localSheetId="1">#REF!</definedName>
    <definedName name="_a_1_6">#REF!</definedName>
    <definedName name="_b" localSheetId="1">#REF!</definedName>
    <definedName name="_b">#REF!</definedName>
    <definedName name="_b_1" localSheetId="1">#REF!</definedName>
    <definedName name="_b_1">#REF!</definedName>
    <definedName name="_b_1_1" localSheetId="1">#REF!</definedName>
    <definedName name="_b_1_1">#REF!</definedName>
    <definedName name="_b_1_1_1" localSheetId="1">#REF!</definedName>
    <definedName name="_b_1_1_1">#REF!</definedName>
    <definedName name="_Dist_Bin" localSheetId="1" hidden="1">#REF!</definedName>
    <definedName name="_Dist_Bin" hidden="1">#REF!</definedName>
    <definedName name="_Dist_Values" localSheetId="1" hidden="1">#REF!</definedName>
    <definedName name="_Dist_Values" hidden="1">#REF!</definedName>
    <definedName name="_Fill" localSheetId="1" hidden="1">#REF!</definedName>
    <definedName name="_Fill" hidden="1">#REF!</definedName>
    <definedName name="_xlnm._FilterDatabase" localSheetId="15" hidden="1">'MG_SoP 014'!$B$4:$P$22</definedName>
    <definedName name="_xlnm._FilterDatabase" localSheetId="2" hidden="1">'SOP02'!$A$5:$T$49</definedName>
    <definedName name="_Key1" hidden="1">[2]zpF0001!$E$39:$E$78</definedName>
    <definedName name="_Key2" hidden="1">[2]zpF0001!$O$149:$O$158</definedName>
    <definedName name="_key3" localSheetId="1" hidden="1">'[8]mpmla wise pp01_02'!#REF!</definedName>
    <definedName name="_key3" hidden="1">'[8]mpmla wise pp01_02'!#REF!</definedName>
    <definedName name="_Order1" hidden="1">255</definedName>
    <definedName name="_Order2" hidden="1">255</definedName>
    <definedName name="_p" localSheetId="1">#REF!</definedName>
    <definedName name="_p">#REF!</definedName>
    <definedName name="_p_1" localSheetId="1">#REF!</definedName>
    <definedName name="_p_1">#REF!</definedName>
    <definedName name="_p_1_1" localSheetId="1">#REF!</definedName>
    <definedName name="_p_1_1">#REF!</definedName>
    <definedName name="_S8" localSheetId="1">#REF!</definedName>
    <definedName name="_S8">#REF!</definedName>
    <definedName name="_S88" localSheetId="1">#REF!</definedName>
    <definedName name="_S88">#REF!</definedName>
    <definedName name="_S888" localSheetId="1">#REF!</definedName>
    <definedName name="_S888">#REF!</definedName>
    <definedName name="_Sort" hidden="1">[2]zpF0001!$A$39:$CB$78</definedName>
    <definedName name="a">'[9]shp_T&amp;D_drive'!$A$1:$AE$31</definedName>
    <definedName name="a_10">[9]shp_T_D_drive!$A$1:$AE$31</definedName>
    <definedName name="a_17">[10]shp_T_D_drive!$A$1:$AE$31</definedName>
    <definedName name="a_18">[10]shp_T_D_drive!$A$1:$AE$31</definedName>
    <definedName name="a_2">[11]shp_T_D_drive!$A$1:$AE$31</definedName>
    <definedName name="a_5">[11]shp_T_D_drive!$A$1:$AE$31</definedName>
    <definedName name="a_8">[9]shp_T_D_drive!$A$1:$AE$31</definedName>
    <definedName name="a_9">[9]shp_T_D_drive!$A$1:$AE$31</definedName>
    <definedName name="aa">'[9]shp_T&amp;D_drive'!$A$1:$AE$31</definedName>
    <definedName name="aa_10">[9]shp_T_D_drive!$A$1:$AE$31</definedName>
    <definedName name="aa_17">[10]shp_T_D_drive!$A$1:$AE$31</definedName>
    <definedName name="aa_18">[10]shp_T_D_drive!$A$1:$AE$31</definedName>
    <definedName name="aa_2">[11]shp_T_D_drive!$A$1:$AE$31</definedName>
    <definedName name="aa_5">[11]shp_T_D_drive!$A$1:$AE$31</definedName>
    <definedName name="aa_8">[9]shp_T_D_drive!$A$1:$AE$31</definedName>
    <definedName name="aa_9">[9]shp_T_D_drive!$A$1:$AE$31</definedName>
    <definedName name="aaa" localSheetId="1" hidden="1">'[8]mpmla wise pp01_02'!#REF!</definedName>
    <definedName name="aaa" hidden="1">'[8]mpmla wise pp01_02'!#REF!</definedName>
    <definedName name="Acti" localSheetId="1" hidden="1">{"'Sheet1'!$A$4386:$N$4591"}</definedName>
    <definedName name="Acti" localSheetId="2" hidden="1">{"'Sheet1'!$A$4386:$N$4591"}</definedName>
    <definedName name="Acti" hidden="1">{"'Sheet1'!$A$4386:$N$4591"}</definedName>
    <definedName name="agmeter" localSheetId="1">#REF!</definedName>
    <definedName name="agmeter">#REF!</definedName>
    <definedName name="agmeter_1" localSheetId="1">#REF!</definedName>
    <definedName name="agmeter_1">#REF!</definedName>
    <definedName name="agmeter_10" localSheetId="1">#REF!</definedName>
    <definedName name="agmeter_10">#REF!</definedName>
    <definedName name="agmeter_17" localSheetId="1">#REF!</definedName>
    <definedName name="agmeter_17">#REF!</definedName>
    <definedName name="agmeter_18" localSheetId="1">#REF!</definedName>
    <definedName name="agmeter_18">#REF!</definedName>
    <definedName name="agmeter_2" localSheetId="1">#REF!</definedName>
    <definedName name="agmeter_2">#REF!</definedName>
    <definedName name="agmeter_5" localSheetId="1">#REF!</definedName>
    <definedName name="agmeter_5">#REF!</definedName>
    <definedName name="agmeter_8" localSheetId="1">#REF!</definedName>
    <definedName name="agmeter_8">#REF!</definedName>
    <definedName name="agmeter_9" localSheetId="1">#REF!</definedName>
    <definedName name="agmeter_9">#REF!</definedName>
    <definedName name="ann" localSheetId="1" hidden="1">{"'Sheet1'!$A$4386:$N$4591"}</definedName>
    <definedName name="ann" localSheetId="2" hidden="1">{"'Sheet1'!$A$4386:$N$4591"}</definedName>
    <definedName name="ann" hidden="1">{"'Sheet1'!$A$4386:$N$4591"}</definedName>
    <definedName name="as">'[9]shp_T&amp;D_drive'!$A$1:$AE$31</definedName>
    <definedName name="as_10">[9]shp_T_D_drive!$A$1:$AE$31</definedName>
    <definedName name="as_17">[10]shp_T_D_drive!$A$1:$AE$31</definedName>
    <definedName name="as_18">[10]shp_T_D_drive!$A$1:$AE$31</definedName>
    <definedName name="as_2">[11]shp_T_D_drive!$A$1:$AE$31</definedName>
    <definedName name="as_5">[11]shp_T_D_drive!$A$1:$AE$31</definedName>
    <definedName name="as_8">[9]shp_T_D_drive!$A$1:$AE$31</definedName>
    <definedName name="as_9">[9]shp_T_D_drive!$A$1:$AE$31</definedName>
    <definedName name="ATCFMP_1_10" localSheetId="1">#REF!</definedName>
    <definedName name="ATCFMP_1_10" localSheetId="2">#REF!</definedName>
    <definedName name="ATCFMP_1_10">#REF!</definedName>
    <definedName name="ATCFMP_1_11" localSheetId="1">#REF!</definedName>
    <definedName name="ATCFMP_1_11" localSheetId="2">#REF!</definedName>
    <definedName name="ATCFMP_1_11">#REF!</definedName>
    <definedName name="ATCFMP_1_20">'[12]compar jgy'!$B$1:$H$259</definedName>
    <definedName name="ATCFMP_1_21">'[12]COMPARE AG'!$B$1:$H$147</definedName>
    <definedName name="ATCFMP_1_36" localSheetId="1">#REF!</definedName>
    <definedName name="ATCFMP_1_36" localSheetId="2">#REF!</definedName>
    <definedName name="ATCFMP_1_36">#REF!</definedName>
    <definedName name="ATCFMP_1_38" localSheetId="1">#REF!</definedName>
    <definedName name="ATCFMP_1_38" localSheetId="2">#REF!</definedName>
    <definedName name="ATCFMP_1_38">#REF!</definedName>
    <definedName name="ATCFMP_1_39" localSheetId="1">#REF!</definedName>
    <definedName name="ATCFMP_1_39" localSheetId="2">#REF!</definedName>
    <definedName name="ATCFMP_1_39">#REF!</definedName>
    <definedName name="ATCFMP_1_4" localSheetId="1">#REF!</definedName>
    <definedName name="ATCFMP_1_4">#REF!</definedName>
    <definedName name="ATCFMP_1_40" localSheetId="1">#REF!</definedName>
    <definedName name="ATCFMP_1_40">#REF!</definedName>
    <definedName name="ATCFMP_1_41" localSheetId="1">#REF!</definedName>
    <definedName name="ATCFMP_1_41">#REF!</definedName>
    <definedName name="ATCFMP_1_42" localSheetId="1">#REF!</definedName>
    <definedName name="ATCFMP_1_42">#REF!</definedName>
    <definedName name="ATCFMP_1_43" localSheetId="1">#REF!</definedName>
    <definedName name="ATCFMP_1_43">#REF!</definedName>
    <definedName name="ATCFMP_1_5" localSheetId="1">#REF!</definedName>
    <definedName name="ATCFMP_1_5">#REF!</definedName>
    <definedName name="ATCFMP_1_6" localSheetId="1">#REF!</definedName>
    <definedName name="ATCFMP_1_6">#REF!</definedName>
    <definedName name="ATCFMP_1_9" localSheetId="1">#REF!</definedName>
    <definedName name="ATCFMP_1_9">#REF!</definedName>
    <definedName name="ATCFMP_10_6" localSheetId="1">#REF!</definedName>
    <definedName name="ATCFMP_10_6">#REF!</definedName>
    <definedName name="ATCFMP_11_6" localSheetId="1">#REF!</definedName>
    <definedName name="ATCFMP_11_6">#REF!</definedName>
    <definedName name="ATCFMP_12" localSheetId="1">#REF!</definedName>
    <definedName name="ATCFMP_12">#REF!</definedName>
    <definedName name="ATCFMP_12_6" localSheetId="1">#REF!</definedName>
    <definedName name="ATCFMP_12_6">#REF!</definedName>
    <definedName name="ATCFMP_2" localSheetId="1">#REF!</definedName>
    <definedName name="ATCFMP_2">#REF!</definedName>
    <definedName name="ATCFMP_2_10" localSheetId="1">#REF!</definedName>
    <definedName name="ATCFMP_2_10">#REF!</definedName>
    <definedName name="ATCFMP_2_11" localSheetId="1">#REF!</definedName>
    <definedName name="ATCFMP_2_11">#REF!</definedName>
    <definedName name="ATCFMP_2_16" localSheetId="1">#REF!</definedName>
    <definedName name="ATCFMP_2_16">#REF!</definedName>
    <definedName name="ATCFMP_2_36" localSheetId="1">#REF!</definedName>
    <definedName name="ATCFMP_2_36">#REF!</definedName>
    <definedName name="ATCFMP_2_39" localSheetId="1">#REF!</definedName>
    <definedName name="ATCFMP_2_39">#REF!</definedName>
    <definedName name="ATCFMP_2_41" localSheetId="1">#REF!</definedName>
    <definedName name="ATCFMP_2_41">#REF!</definedName>
    <definedName name="ATCFMP_2_5" localSheetId="1">#REF!</definedName>
    <definedName name="ATCFMP_2_5">#REF!</definedName>
    <definedName name="ATCFMP_2_6" localSheetId="1">#REF!</definedName>
    <definedName name="ATCFMP_2_6">#REF!</definedName>
    <definedName name="ATCFMP_2_9" localSheetId="1">#REF!</definedName>
    <definedName name="ATCFMP_2_9">#REF!</definedName>
    <definedName name="ATCFMP_20">'[12]compar jgy'!$B$1:$H$105</definedName>
    <definedName name="ATCFMP_21">'[12]COMPARE AG'!$B$1:$H$106</definedName>
    <definedName name="ATCFMP_3" localSheetId="1">#REF!</definedName>
    <definedName name="ATCFMP_3" localSheetId="2">#REF!</definedName>
    <definedName name="ATCFMP_3">#REF!</definedName>
    <definedName name="ATCFMP_3_10" localSheetId="1">#REF!</definedName>
    <definedName name="ATCFMP_3_10" localSheetId="2">#REF!</definedName>
    <definedName name="ATCFMP_3_10">#REF!</definedName>
    <definedName name="ATCFMP_3_11" localSheetId="1">#REF!</definedName>
    <definedName name="ATCFMP_3_11" localSheetId="2">#REF!</definedName>
    <definedName name="ATCFMP_3_11">#REF!</definedName>
    <definedName name="ATCFMP_3_16" localSheetId="1">#REF!</definedName>
    <definedName name="ATCFMP_3_16">#REF!</definedName>
    <definedName name="ATCFMP_3_39" localSheetId="1">#REF!</definedName>
    <definedName name="ATCFMP_3_39">#REF!</definedName>
    <definedName name="ATCFMP_3_41" localSheetId="1">#REF!</definedName>
    <definedName name="ATCFMP_3_41">#REF!</definedName>
    <definedName name="ATCFMP_3_5" localSheetId="1">#REF!</definedName>
    <definedName name="ATCFMP_3_5">#REF!</definedName>
    <definedName name="ATCFMP_3_6" localSheetId="1">#REF!</definedName>
    <definedName name="ATCFMP_3_6">#REF!</definedName>
    <definedName name="ATCFMP_3_9" localSheetId="1">#REF!</definedName>
    <definedName name="ATCFMP_3_9">#REF!</definedName>
    <definedName name="ATCFMP_36" localSheetId="1">#REF!</definedName>
    <definedName name="ATCFMP_36">#REF!</definedName>
    <definedName name="ATCFMP_38" localSheetId="1">#REF!</definedName>
    <definedName name="ATCFMP_38">#REF!</definedName>
    <definedName name="ATCFMP_39" localSheetId="1">#REF!</definedName>
    <definedName name="ATCFMP_39">#REF!</definedName>
    <definedName name="ATCFMP_4" localSheetId="1">#REF!</definedName>
    <definedName name="ATCFMP_4">#REF!</definedName>
    <definedName name="ATCFMP_4_5" localSheetId="1">#REF!</definedName>
    <definedName name="ATCFMP_4_5">#REF!</definedName>
    <definedName name="ATCFMP_4_6" localSheetId="1">#REF!</definedName>
    <definedName name="ATCFMP_4_6">#REF!</definedName>
    <definedName name="ATCFMP_4_9" localSheetId="1">#REF!</definedName>
    <definedName name="ATCFMP_4_9">#REF!</definedName>
    <definedName name="ATCFMP_40" localSheetId="1">#REF!</definedName>
    <definedName name="ATCFMP_40">#REF!</definedName>
    <definedName name="ATCFMP_41" localSheetId="1">#REF!</definedName>
    <definedName name="ATCFMP_41">#REF!</definedName>
    <definedName name="ATCFMP_42" localSheetId="1">#REF!</definedName>
    <definedName name="ATCFMP_42">#REF!</definedName>
    <definedName name="ATCFMP_43" localSheetId="1">#REF!</definedName>
    <definedName name="ATCFMP_43">#REF!</definedName>
    <definedName name="ATCFMP_5_5" localSheetId="1">#REF!</definedName>
    <definedName name="ATCFMP_5_5">#REF!</definedName>
    <definedName name="ATCFMP_5_6" localSheetId="1">#REF!</definedName>
    <definedName name="ATCFMP_5_6">#REF!</definedName>
    <definedName name="ATCFMP_5_9" localSheetId="1">#REF!</definedName>
    <definedName name="ATCFMP_5_9">#REF!</definedName>
    <definedName name="ATCFMP_6_5" localSheetId="1">#REF!</definedName>
    <definedName name="ATCFMP_6_5">#REF!</definedName>
    <definedName name="ATCFMP_6_6" localSheetId="1">#REF!</definedName>
    <definedName name="ATCFMP_6_6">#REF!</definedName>
    <definedName name="ATCFMP_6_9" localSheetId="1">#REF!</definedName>
    <definedName name="ATCFMP_6_9">#REF!</definedName>
    <definedName name="ATCFMP_7_6" localSheetId="1">#REF!</definedName>
    <definedName name="ATCFMP_7_6">#REF!</definedName>
    <definedName name="ATCFMP_8_6" localSheetId="1">#REF!</definedName>
    <definedName name="ATCFMP_8_6">#REF!</definedName>
    <definedName name="ATCFMP_9_6" localSheetId="1">#REF!</definedName>
    <definedName name="ATCFMP_9_6">#REF!</definedName>
    <definedName name="CMTHLOSS_12" localSheetId="1">#REF!</definedName>
    <definedName name="CMTHLOSS_12">#REF!</definedName>
    <definedName name="CMTHLOSS_2" localSheetId="1">#REF!</definedName>
    <definedName name="CMTHLOSS_2">#REF!</definedName>
    <definedName name="CMTHLOSS_3" localSheetId="1">#REF!</definedName>
    <definedName name="CMTHLOSS_3">#REF!</definedName>
    <definedName name="CMTHLOSS_36" localSheetId="1">#REF!</definedName>
    <definedName name="CMTHLOSS_36">#REF!</definedName>
    <definedName name="ControlOfCisternCapacityInLitres" localSheetId="1">#REF!</definedName>
    <definedName name="ControlOfCisternCapacityInLitres">#REF!</definedName>
    <definedName name="CTDCOMP_2" localSheetId="1">#REF!</definedName>
    <definedName name="CTDCOMP_2">#REF!</definedName>
    <definedName name="CTDCOMP_3" localSheetId="1">#REF!</definedName>
    <definedName name="CTDCOMP_3">#REF!</definedName>
    <definedName name="cwctat" localSheetId="1">#REF!</definedName>
    <definedName name="cwctat">#REF!</definedName>
    <definedName name="cwctat_1" localSheetId="1">#REF!</definedName>
    <definedName name="cwctat_1">#REF!</definedName>
    <definedName name="cwctat_11" localSheetId="1">#REF!</definedName>
    <definedName name="cwctat_11">#REF!</definedName>
    <definedName name="cwctat_2" localSheetId="1">#REF!</definedName>
    <definedName name="cwctat_2">#REF!</definedName>
    <definedName name="cwctat_6" localSheetId="1">#REF!</definedName>
    <definedName name="cwctat_6">#REF!</definedName>
    <definedName name="cwctat_7" localSheetId="1">#REF!</definedName>
    <definedName name="cwctat_7">#REF!</definedName>
    <definedName name="CYPMNT_2" localSheetId="1">#REF!</definedName>
    <definedName name="CYPMNT_2">#REF!</definedName>
    <definedName name="CYPMNT_3" localSheetId="1">#REF!</definedName>
    <definedName name="CYPMNT_3">#REF!</definedName>
    <definedName name="CYPMNT_36" localSheetId="1">#REF!</definedName>
    <definedName name="CYPMNT_36">#REF!</definedName>
    <definedName name="D" localSheetId="1">#REF!</definedName>
    <definedName name="D">#REF!</definedName>
    <definedName name="D_1" localSheetId="1">#REF!</definedName>
    <definedName name="D_1">#REF!</definedName>
    <definedName name="D_11" localSheetId="1">#REF!</definedName>
    <definedName name="D_11">#REF!</definedName>
    <definedName name="D_2" localSheetId="1">#REF!</definedName>
    <definedName name="D_2">#REF!</definedName>
    <definedName name="D_6" localSheetId="1">#REF!</definedName>
    <definedName name="D_6">#REF!</definedName>
    <definedName name="D_7" localSheetId="1">#REF!</definedName>
    <definedName name="D_7">#REF!</definedName>
    <definedName name="_xlnm.Database" localSheetId="1">#REF!</definedName>
    <definedName name="_xlnm.Database">#REF!</definedName>
    <definedName name="DATE" localSheetId="1">[13]LMAIN!#REF!</definedName>
    <definedName name="DATE">[13]LMAIN!#REF!</definedName>
    <definedName name="DATE_1" localSheetId="1">[13]LMAIN!#REF!</definedName>
    <definedName name="DATE_1">[13]LMAIN!#REF!</definedName>
    <definedName name="DATE1" localSheetId="1">[13]LMAIN!#REF!</definedName>
    <definedName name="DATE1">[13]LMAIN!#REF!</definedName>
    <definedName name="DATE1_1" localSheetId="1">[13]LMAIN!#REF!</definedName>
    <definedName name="DATE1_1">[13]LMAIN!#REF!</definedName>
    <definedName name="dfd" localSheetId="1" hidden="1">{"'Sheet1'!$A$4386:$N$4591"}</definedName>
    <definedName name="dfd" localSheetId="2" hidden="1">{"'Sheet1'!$A$4386:$N$4591"}</definedName>
    <definedName name="dfd" hidden="1">{"'Sheet1'!$A$4386:$N$4591"}</definedName>
    <definedName name="DMTHLOS_17" localSheetId="1">#REF!</definedName>
    <definedName name="DMTHLOS_17">#REF!</definedName>
    <definedName name="Document_array_3">NA()</definedName>
    <definedName name="DT" localSheetId="1">#REF!</definedName>
    <definedName name="DT">#REF!</definedName>
    <definedName name="DT_1" localSheetId="1">#REF!</definedName>
    <definedName name="DT_1">#REF!</definedName>
    <definedName name="DT_11" localSheetId="1">#REF!</definedName>
    <definedName name="DT_11">#REF!</definedName>
    <definedName name="DT_2" localSheetId="1">#REF!</definedName>
    <definedName name="DT_2">#REF!</definedName>
    <definedName name="DT_6" localSheetId="1">#REF!</definedName>
    <definedName name="DT_6">#REF!</definedName>
    <definedName name="DT_7" localSheetId="1">#REF!</definedName>
    <definedName name="DT_7">#REF!</definedName>
    <definedName name="DTT" localSheetId="1">#REF!</definedName>
    <definedName name="DTT">#REF!</definedName>
    <definedName name="DTT_1" localSheetId="1">#REF!</definedName>
    <definedName name="DTT_1">#REF!</definedName>
    <definedName name="DTT_11" localSheetId="1">#REF!</definedName>
    <definedName name="DTT_11">#REF!</definedName>
    <definedName name="DTT_2" localSheetId="1">#REF!</definedName>
    <definedName name="DTT_2">#REF!</definedName>
    <definedName name="DTT_6" localSheetId="1">#REF!</definedName>
    <definedName name="DTT_6">#REF!</definedName>
    <definedName name="DTT_7" localSheetId="1">#REF!</definedName>
    <definedName name="DTT_7">#REF!</definedName>
    <definedName name="Excel_BuiltIn__FilterDatabase_1" localSheetId="1">#REF!</definedName>
    <definedName name="Excel_BuiltIn__FilterDatabase_1">#REF!</definedName>
    <definedName name="Excel_BuiltIn__FilterDatabase_1_1" localSheetId="1">#REF!</definedName>
    <definedName name="Excel_BuiltIn__FilterDatabase_1_1">#REF!</definedName>
    <definedName name="Excel_BuiltIn__FilterDatabase_1_1_1" localSheetId="1">#REF!</definedName>
    <definedName name="Excel_BuiltIn__FilterDatabase_1_1_1">#REF!</definedName>
    <definedName name="Excel_BuiltIn__FilterDatabase_1_10" localSheetId="1">#REF!</definedName>
    <definedName name="Excel_BuiltIn__FilterDatabase_1_10">#REF!</definedName>
    <definedName name="Excel_BuiltIn__FilterDatabase_1_11" localSheetId="1">#REF!</definedName>
    <definedName name="Excel_BuiltIn__FilterDatabase_1_11">#REF!</definedName>
    <definedName name="Excel_BuiltIn__FilterDatabase_1_6" localSheetId="1">#REF!</definedName>
    <definedName name="Excel_BuiltIn__FilterDatabase_1_6">#REF!</definedName>
    <definedName name="Excel_BuiltIn__FilterDatabase_1_9" localSheetId="1">#REF!</definedName>
    <definedName name="Excel_BuiltIn__FilterDatabase_1_9">#REF!</definedName>
    <definedName name="Excel_BuiltIn__FilterDatabase_10" localSheetId="1">#REF!</definedName>
    <definedName name="Excel_BuiltIn__FilterDatabase_10">#REF!</definedName>
    <definedName name="Excel_BuiltIn__FilterDatabase_11" localSheetId="1">#REF!</definedName>
    <definedName name="Excel_BuiltIn__FilterDatabase_11">#REF!</definedName>
    <definedName name="Excel_BuiltIn__FilterDatabase_11_1" localSheetId="1">#REF!</definedName>
    <definedName name="Excel_BuiltIn__FilterDatabase_11_1">#REF!</definedName>
    <definedName name="Excel_BuiltIn__FilterDatabase_13" localSheetId="1">#REF!</definedName>
    <definedName name="Excel_BuiltIn__FilterDatabase_13">#REF!</definedName>
    <definedName name="Excel_BuiltIn__FilterDatabase_15" localSheetId="1">#REF!</definedName>
    <definedName name="Excel_BuiltIn__FilterDatabase_15">#REF!</definedName>
    <definedName name="Excel_BuiltIn__FilterDatabase_17" localSheetId="1">#REF!</definedName>
    <definedName name="Excel_BuiltIn__FilterDatabase_17">#REF!</definedName>
    <definedName name="Excel_BuiltIn__FilterDatabase_17_10" localSheetId="1">#REF!</definedName>
    <definedName name="Excel_BuiltIn__FilterDatabase_17_10">#REF!</definedName>
    <definedName name="Excel_BuiltIn__FilterDatabase_17_11" localSheetId="1">#REF!</definedName>
    <definedName name="Excel_BuiltIn__FilterDatabase_17_11">#REF!</definedName>
    <definedName name="Excel_BuiltIn__FilterDatabase_17_8" localSheetId="1">#REF!</definedName>
    <definedName name="Excel_BuiltIn__FilterDatabase_17_8">#REF!</definedName>
    <definedName name="Excel_BuiltIn__FilterDatabase_17_9" localSheetId="1">#REF!</definedName>
    <definedName name="Excel_BuiltIn__FilterDatabase_17_9">#REF!</definedName>
    <definedName name="Excel_BuiltIn__FilterDatabase_18" localSheetId="1">#REF!</definedName>
    <definedName name="Excel_BuiltIn__FilterDatabase_18">#REF!</definedName>
    <definedName name="Excel_BuiltIn__FilterDatabase_18_10" localSheetId="1">#REF!</definedName>
    <definedName name="Excel_BuiltIn__FilterDatabase_18_10">#REF!</definedName>
    <definedName name="Excel_BuiltIn__FilterDatabase_18_11" localSheetId="1">#REF!</definedName>
    <definedName name="Excel_BuiltIn__FilterDatabase_18_11">#REF!</definedName>
    <definedName name="Excel_BuiltIn__FilterDatabase_18_8" localSheetId="1">#REF!</definedName>
    <definedName name="Excel_BuiltIn__FilterDatabase_18_8">#REF!</definedName>
    <definedName name="Excel_BuiltIn__FilterDatabase_18_9" localSheetId="1">#REF!</definedName>
    <definedName name="Excel_BuiltIn__FilterDatabase_18_9">#REF!</definedName>
    <definedName name="Excel_BuiltIn__FilterDatabase_2" localSheetId="1">#REF!</definedName>
    <definedName name="Excel_BuiltIn__FilterDatabase_2">#REF!</definedName>
    <definedName name="Excel_BuiltIn__FilterDatabase_36" localSheetId="1">#REF!</definedName>
    <definedName name="Excel_BuiltIn__FilterDatabase_36">#REF!</definedName>
    <definedName name="Excel_BuiltIn__FilterDatabase_4" localSheetId="1">[14]PRO_39_C!#REF!</definedName>
    <definedName name="Excel_BuiltIn__FilterDatabase_4">[14]PRO_39_C!#REF!</definedName>
    <definedName name="Excel_BuiltIn__FilterDatabase_9" localSheetId="1">#REF!</definedName>
    <definedName name="Excel_BuiltIn__FilterDatabase_9" localSheetId="2">#REF!</definedName>
    <definedName name="Excel_BuiltIn__FilterDatabase_9">#REF!</definedName>
    <definedName name="Excel_BuiltIn_Database" localSheetId="1">#REF!</definedName>
    <definedName name="Excel_BuiltIn_Database" localSheetId="2">#REF!</definedName>
    <definedName name="Excel_BuiltIn_Database">#REF!</definedName>
    <definedName name="Excel_BuiltIn_Database_1" localSheetId="1">#REF!</definedName>
    <definedName name="Excel_BuiltIn_Database_1" localSheetId="2">#REF!</definedName>
    <definedName name="Excel_BuiltIn_Database_1">#REF!</definedName>
    <definedName name="Excel_BuiltIn_Database_1_1" localSheetId="1">#REF!</definedName>
    <definedName name="Excel_BuiltIn_Database_1_1">#REF!</definedName>
    <definedName name="Excel_BuiltIn_Database_1_1_1" localSheetId="1">#REF!</definedName>
    <definedName name="Excel_BuiltIn_Database_1_1_1">#REF!</definedName>
    <definedName name="Excel_BuiltIn_Database_1_11" localSheetId="1">#REF!</definedName>
    <definedName name="Excel_BuiltIn_Database_1_11">#REF!</definedName>
    <definedName name="Excel_BuiltIn_Database_1_6" localSheetId="1">#REF!</definedName>
    <definedName name="Excel_BuiltIn_Database_1_6">#REF!</definedName>
    <definedName name="Excel_BuiltIn_Database_15" localSheetId="1">#REF!</definedName>
    <definedName name="Excel_BuiltIn_Database_15">#REF!</definedName>
    <definedName name="Excel_BuiltIn_Database_16" localSheetId="1">#REF!</definedName>
    <definedName name="Excel_BuiltIn_Database_16">#REF!</definedName>
    <definedName name="Excel_BuiltIn_Database_17" localSheetId="1">#REF!</definedName>
    <definedName name="Excel_BuiltIn_Database_17">#REF!</definedName>
    <definedName name="Excel_BuiltIn_Database_18" localSheetId="1">#REF!</definedName>
    <definedName name="Excel_BuiltIn_Database_18">#REF!</definedName>
    <definedName name="Excel_BuiltIn_Database_20" localSheetId="1">#REF!</definedName>
    <definedName name="Excel_BuiltIn_Database_20">#REF!</definedName>
    <definedName name="Excel_BuiltIn_Print_Area" localSheetId="1">#REF!</definedName>
    <definedName name="Excel_BuiltIn_Print_Area">#REF!</definedName>
    <definedName name="Excel_BuiltIn_Print_Area_1" localSheetId="1">#REF!</definedName>
    <definedName name="Excel_BuiltIn_Print_Area_1">#REF!</definedName>
    <definedName name="Excel_BuiltIn_Print_Area_1_1" localSheetId="1">#REF!</definedName>
    <definedName name="Excel_BuiltIn_Print_Area_1_1">#REF!</definedName>
    <definedName name="Excel_BuiltIn_Print_Area_1_11" localSheetId="1">#REF!</definedName>
    <definedName name="Excel_BuiltIn_Print_Area_1_11">#REF!</definedName>
    <definedName name="Excel_BuiltIn_Print_Area_13_1" localSheetId="1">#REF!</definedName>
    <definedName name="Excel_BuiltIn_Print_Area_13_1">#REF!</definedName>
    <definedName name="Excel_BuiltIn_Print_Area_15_1" localSheetId="1">#REF!</definedName>
    <definedName name="Excel_BuiltIn_Print_Area_15_1">#REF!</definedName>
    <definedName name="Excel_BuiltIn_Print_Area_2" localSheetId="1">#REF!</definedName>
    <definedName name="Excel_BuiltIn_Print_Area_2">#REF!</definedName>
    <definedName name="Excel_BuiltIn_Print_Area_3_1" localSheetId="1">#REF!</definedName>
    <definedName name="Excel_BuiltIn_Print_Area_3_1">#REF!</definedName>
    <definedName name="Excel_BuiltIn_Print_Area_4" localSheetId="1">[15]REPORT!#REF!</definedName>
    <definedName name="Excel_BuiltIn_Print_Area_4">[15]REPORT!#REF!</definedName>
    <definedName name="Excel_BuiltIn_Print_Area_4_1" localSheetId="1">#REF!</definedName>
    <definedName name="Excel_BuiltIn_Print_Area_4_1" localSheetId="2">#REF!</definedName>
    <definedName name="Excel_BuiltIn_Print_Area_4_1">#REF!</definedName>
    <definedName name="Excel_BuiltIn_Print_Area_5_1" localSheetId="1">#REF!</definedName>
    <definedName name="Excel_BuiltIn_Print_Area_5_1" localSheetId="2">#REF!</definedName>
    <definedName name="Excel_BuiltIn_Print_Area_5_1">#REF!</definedName>
    <definedName name="Excel_BuiltIn_Print_Area_6_1" localSheetId="1">#REF!</definedName>
    <definedName name="Excel_BuiltIn_Print_Area_6_1" localSheetId="2">#REF!</definedName>
    <definedName name="Excel_BuiltIn_Print_Area_6_1">#REF!</definedName>
    <definedName name="Excel_BuiltIn_Print_Area_9" localSheetId="1">#REF!</definedName>
    <definedName name="Excel_BuiltIn_Print_Area_9">#REF!</definedName>
    <definedName name="Excel_BuiltIn_Print_Area_9_1" localSheetId="1">#REF!</definedName>
    <definedName name="Excel_BuiltIn_Print_Area_9_1">#REF!</definedName>
    <definedName name="Excel_BuiltIn_Print_Area_9_11" localSheetId="1">#REF!</definedName>
    <definedName name="Excel_BuiltIn_Print_Area_9_11">#REF!</definedName>
    <definedName name="Excel_BuiltIn_Print_Area_9_6" localSheetId="1">#REF!</definedName>
    <definedName name="Excel_BuiltIn_Print_Area_9_6">#REF!</definedName>
    <definedName name="Excel_BuiltIn_Print_Titles_10_1" localSheetId="1">#REF!,#REF!</definedName>
    <definedName name="Excel_BuiltIn_Print_Titles_10_1" localSheetId="2">#REF!,#REF!</definedName>
    <definedName name="Excel_BuiltIn_Print_Titles_10_1">#REF!,#REF!</definedName>
    <definedName name="Excel_BuiltIn_Print_Titles_11">[16]SuvP_Ltg_Catwise!$D$1:$D$65484,[16]SuvP_Ltg_Catwise!$A$1:$IV$6</definedName>
    <definedName name="Excel_BuiltIn_Print_Titles_11_1">[17]SuvP_Ltg_Catwise!$D$1:$D$65484,[17]SuvP_Ltg_Catwise!$A$1:$IV$6</definedName>
    <definedName name="Excel_BuiltIn_Print_Titles_11_11">[16]SuvP_Ltg_Catwise!$D$1:$D$65484,[16]SuvP_Ltg_Catwise!$A$1:$IV$6</definedName>
    <definedName name="Excel_BuiltIn_Print_Titles_11_2">[16]SuvP_Ltg_Catwise!$D$1:$D$65484,[16]SuvP_Ltg_Catwise!$A$1:$IV$6</definedName>
    <definedName name="Excel_BuiltIn_Print_Titles_11_4">[17]SuvP_Ltg_Catwise!$D$1:$D$65484,[17]SuvP_Ltg_Catwise!$A$1:$IV$6</definedName>
    <definedName name="Excel_BuiltIn_Print_Titles_12">[16]PP_Ltg_Catwise!$D$1:$D$65479,[16]PP_Ltg_Catwise!$A$1:$IV$6</definedName>
    <definedName name="Excel_BuiltIn_Print_Titles_12_1">[17]PP_Ltg_Catwise!$D$1:$D$65479,[17]PP_Ltg_Catwise!$A$1:$IV$6</definedName>
    <definedName name="Excel_BuiltIn_Print_Titles_12_11">[16]PP_Ltg_Catwise!$D$1:$D$65479,[16]PP_Ltg_Catwise!$A$1:$IV$6</definedName>
    <definedName name="Excel_BuiltIn_Print_Titles_12_2">[16]PP_Ltg_Catwise!$D$1:$D$65479,[16]PP_Ltg_Catwise!$A$1:$IV$6</definedName>
    <definedName name="Excel_BuiltIn_Print_Titles_12_4">[17]PP_Ltg_Catwise!$D$1:$D$65479,[17]PP_Ltg_Catwise!$A$1:$IV$6</definedName>
    <definedName name="Excel_BuiltIn_Print_Titles_15_1" localSheetId="1">#REF!</definedName>
    <definedName name="Excel_BuiltIn_Print_Titles_15_1" localSheetId="2">#REF!</definedName>
    <definedName name="Excel_BuiltIn_Print_Titles_15_1">#REF!</definedName>
    <definedName name="Excel_BuiltIn_Print_Titles_2" localSheetId="2">'[18]T_D COMP'!$A$1:$B$65536,'[18]T_D COMP'!#REF!</definedName>
    <definedName name="Excel_BuiltIn_Print_Titles_2">'[18]T_D COMP'!$A$1:$B$65536,'[18]T_D COMP'!#REF!</definedName>
    <definedName name="Excel_BuiltIn_Print_Titles_2_1" localSheetId="2">'[18]T_D COMP'!$A$1:$B$65536,'[18]T_D COMP'!#REF!</definedName>
    <definedName name="Excel_BuiltIn_Print_Titles_2_1">'[18]T_D COMP'!$A$1:$B$65536,'[18]T_D COMP'!#REF!</definedName>
    <definedName name="Excel_BuiltIn_Print_Titles_2_10" localSheetId="2">'[18]T_D COMP'!$A$1:$B$65536,'[18]T_D COMP'!#REF!</definedName>
    <definedName name="Excel_BuiltIn_Print_Titles_2_10">'[18]T_D COMP'!$A$1:$B$65536,'[18]T_D COMP'!#REF!</definedName>
    <definedName name="Excel_BuiltIn_Print_Titles_2_7" localSheetId="2">'[18]T_D COMP'!$A$1:$B$65536,'[18]T_D COMP'!#REF!</definedName>
    <definedName name="Excel_BuiltIn_Print_Titles_2_7">'[18]T_D COMP'!$A$1:$B$65536,'[18]T_D COMP'!#REF!</definedName>
    <definedName name="Excel_BuiltIn_Print_Titles_2_8" localSheetId="2">'[18]T_D COMP'!$A$1:$B$65536,'[18]T_D COMP'!#REF!</definedName>
    <definedName name="Excel_BuiltIn_Print_Titles_2_8">'[18]T_D COMP'!$A$1:$B$65536,'[18]T_D COMP'!#REF!</definedName>
    <definedName name="Excel_BuiltIn_Print_Titles_2_9" localSheetId="2">'[18]T_D COMP'!$A$1:$B$65536,'[18]T_D COMP'!#REF!</definedName>
    <definedName name="Excel_BuiltIn_Print_Titles_2_9">'[18]T_D COMP'!$A$1:$B$65536,'[18]T_D COMP'!#REF!</definedName>
    <definedName name="Excel_BuiltIn_Print_Titles_3" localSheetId="1">#REF!</definedName>
    <definedName name="Excel_BuiltIn_Print_Titles_3" localSheetId="2">#REF!</definedName>
    <definedName name="Excel_BuiltIn_Print_Titles_3">#REF!</definedName>
    <definedName name="Excel_BuiltIn_Print_Titles_4" localSheetId="1">[15]REPORT!#REF!,[15]REPORT!#REF!</definedName>
    <definedName name="Excel_BuiltIn_Print_Titles_4" localSheetId="2">[15]REPORT!#REF!,[15]REPORT!#REF!</definedName>
    <definedName name="Excel_BuiltIn_Print_Titles_4">[15]REPORT!#REF!,[15]REPORT!#REF!</definedName>
    <definedName name="Excel_BuiltIn_Print_Titles_5">'[16]SuvP_Ind_Catwise '!$D$1:$D$65484,'[16]SuvP_Ind_Catwise '!$A$1:$IV$6</definedName>
    <definedName name="Excel_BuiltIn_Print_Titles_5_1">'[17]SuvP_Ind_Catwise '!$D$1:$D$65484,'[17]SuvP_Ind_Catwise '!$A$1:$IV$6</definedName>
    <definedName name="Excel_BuiltIn_Print_Titles_5_11">'[16]SuvP_Ind_Catwise '!$D$1:$D$65484,'[16]SuvP_Ind_Catwise '!$A$1:$IV$6</definedName>
    <definedName name="Excel_BuiltIn_Print_Titles_5_2">'[16]SuvP_Ind_Catwise '!$D$1:$D$65484,'[16]SuvP_Ind_Catwise '!$A$1:$IV$6</definedName>
    <definedName name="Excel_BuiltIn_Print_Titles_5_4">'[17]SuvP_Ind_Catwise '!$D$1:$D$65484,'[17]SuvP_Ind_Catwise '!$A$1:$IV$6</definedName>
    <definedName name="Excel_BuiltIn_Print_Titles_6">'[16]PP_Ind_Catwise '!$A$1:$D$65484,'[16]PP_Ind_Catwise '!$A$1:$IV$6</definedName>
    <definedName name="Excel_BuiltIn_Print_Titles_6_1">'[17]PP_Ind_Catwise '!$A$1:$D$65484,'[17]PP_Ind_Catwise '!$A$1:$IV$6</definedName>
    <definedName name="Excel_BuiltIn_Print_Titles_6_11">'[16]PP_Ind_Catwise '!$A$1:$D$65484,'[16]PP_Ind_Catwise '!$A$1:$IV$6</definedName>
    <definedName name="Excel_BuiltIn_Print_Titles_6_2">'[16]PP_Ind_Catwise '!$A$1:$D$65484,'[16]PP_Ind_Catwise '!$A$1:$IV$6</definedName>
    <definedName name="Excel_BuiltIn_Print_Titles_6_4">'[17]PP_Ind_Catwise '!$A$1:$D$65484,'[17]PP_Ind_Catwise '!$A$1:$IV$6</definedName>
    <definedName name="H" localSheetId="1">#REF!</definedName>
    <definedName name="H" localSheetId="2">#REF!</definedName>
    <definedName name="H">#REF!</definedName>
    <definedName name="hht" localSheetId="1" hidden="1">{"'Sheet1'!$A$4386:$N$4591"}</definedName>
    <definedName name="hht" localSheetId="2" hidden="1">{"'Sheet1'!$A$4386:$N$4591"}</definedName>
    <definedName name="hht" hidden="1">{"'Sheet1'!$A$4386:$N$4591"}</definedName>
    <definedName name="HT" localSheetId="1" hidden="1">{"'Sheet1'!$A$4386:$N$4591"}</definedName>
    <definedName name="HT" localSheetId="2" hidden="1">{"'Sheet1'!$A$4386:$N$4591"}</definedName>
    <definedName name="HT" hidden="1">{"'Sheet1'!$A$4386:$N$4591"}</definedName>
    <definedName name="HTML_CodePage" hidden="1">1252</definedName>
    <definedName name="HTML_Control" localSheetId="1" hidden="1">{"'Sheet1'!$A$4386:$N$4591"}</definedName>
    <definedName name="HTML_Control" localSheetId="2" hidden="1">{"'Sheet1'!$A$4386:$N$4591"}</definedName>
    <definedName name="HTML_Control" hidden="1">{"'Sheet1'!$A$4386:$N$4591"}</definedName>
    <definedName name="HTML_Control_1" localSheetId="1" hidden="1">{"'Sheet1'!$A$4386:$N$4591"}</definedName>
    <definedName name="HTML_Control_1" localSheetId="2" hidden="1">{"'Sheet1'!$A$4386:$N$4591"}</definedName>
    <definedName name="HTML_Control_1" hidden="1">{"'Sheet1'!$A$4386:$N$4591"}</definedName>
    <definedName name="HTML_Control_2" localSheetId="1" hidden="1">{"'Sheet1'!$A$4386:$N$4591"}</definedName>
    <definedName name="HTML_Control_2" localSheetId="2" hidden="1">{"'Sheet1'!$A$4386:$N$4591"}</definedName>
    <definedName name="HTML_Control_2" hidden="1">{"'Sheet1'!$A$4386:$N$4591"}</definedName>
    <definedName name="HTML_Control_3" localSheetId="1" hidden="1">{"'Sheet1'!$A$4386:$N$4591"}</definedName>
    <definedName name="HTML_Control_3" localSheetId="2" hidden="1">{"'Sheet1'!$A$4386:$N$4591"}</definedName>
    <definedName name="HTML_Control_3" hidden="1">{"'Sheet1'!$A$4386:$N$4591"}</definedName>
    <definedName name="HTML_Control_4" localSheetId="1" hidden="1">{"'Sheet1'!$A$4386:$N$4591"}</definedName>
    <definedName name="HTML_Control_4" localSheetId="2" hidden="1">{"'Sheet1'!$A$4386:$N$4591"}</definedName>
    <definedName name="HTML_Control_4" hidden="1">{"'Sheet1'!$A$4386:$N$4591"}</definedName>
    <definedName name="HTML_Control_5" localSheetId="1" hidden="1">{"'Sheet1'!$A$4386:$N$4591"}</definedName>
    <definedName name="HTML_Control_5" localSheetId="2" hidden="1">{"'Sheet1'!$A$4386:$N$4591"}</definedName>
    <definedName name="HTML_Control_5" hidden="1">{"'Sheet1'!$A$4386:$N$4591"}</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j" localSheetId="1" hidden="1">{"'Sheet1'!$A$4386:$N$4591"}</definedName>
    <definedName name="j" localSheetId="2" hidden="1">{"'Sheet1'!$A$4386:$N$4591"}</definedName>
    <definedName name="j" hidden="1">{"'Sheet1'!$A$4386:$N$4591"}</definedName>
    <definedName name="jhm" localSheetId="1" hidden="1">'[5]mpmla wise pp01_02'!#REF!</definedName>
    <definedName name="jhm" hidden="1">'[5]mpmla wise pp01_02'!#REF!</definedName>
    <definedName name="jjj" localSheetId="1" hidden="1">{"'Sheet1'!$A$4386:$N$4591"}</definedName>
    <definedName name="jjj" localSheetId="2" hidden="1">{"'Sheet1'!$A$4386:$N$4591"}</definedName>
    <definedName name="jjj" hidden="1">{"'Sheet1'!$A$4386:$N$4591"}</definedName>
    <definedName name="ltg" localSheetId="1" hidden="1">#REF!</definedName>
    <definedName name="ltg" hidden="1">#REF!</definedName>
    <definedName name="Man" hidden="1">[2]zpF0001!$E$39:$E$78</definedName>
    <definedName name="MSTCAT">'[19]FDR MST'!$G$1:$G$65536</definedName>
    <definedName name="MSTCIR">'[19]FDR MST'!$AE$1:$AE$65536</definedName>
    <definedName name="MSTDVN">'[19]FDR MST'!$AD$1:$AD$65536</definedName>
    <definedName name="MSTLBL">'[19]FDR MST'!$AB$1:$AB$65536</definedName>
    <definedName name="MSTSDN">'[19]FDR MST'!$AC$1:$AC$65536</definedName>
    <definedName name="MSTSS">'[19]FDR MST'!$AG$1:$AG$65536</definedName>
    <definedName name="OO" localSheetId="1">#REF!</definedName>
    <definedName name="OO" localSheetId="2">#REF!</definedName>
    <definedName name="OO">#REF!</definedName>
    <definedName name="oooo" localSheetId="1">#REF!</definedName>
    <definedName name="oooo" localSheetId="2">#REF!</definedName>
    <definedName name="oooo">#REF!</definedName>
    <definedName name="P8V" localSheetId="1">#REF!</definedName>
    <definedName name="P8V" localSheetId="2">#REF!</definedName>
    <definedName name="P8V">#REF!</definedName>
    <definedName name="po" hidden="1">[2]zpF0001!$E$39:$E$78</definedName>
    <definedName name="pptat" localSheetId="1">#REF!</definedName>
    <definedName name="pptat" localSheetId="2">#REF!</definedName>
    <definedName name="pptat">#REF!</definedName>
    <definedName name="pptat_1" localSheetId="1">#REF!</definedName>
    <definedName name="pptat_1" localSheetId="2">#REF!</definedName>
    <definedName name="pptat_1">#REF!</definedName>
    <definedName name="pptat_11" localSheetId="1">#REF!</definedName>
    <definedName name="pptat_11" localSheetId="2">#REF!</definedName>
    <definedName name="pptat_11">#REF!</definedName>
    <definedName name="pptat_2" localSheetId="1">#REF!</definedName>
    <definedName name="pptat_2">#REF!</definedName>
    <definedName name="pptat_6" localSheetId="1">#REF!</definedName>
    <definedName name="pptat_6">#REF!</definedName>
    <definedName name="pptat_7" localSheetId="1">#REF!</definedName>
    <definedName name="pptat_7">#REF!</definedName>
    <definedName name="PR5IND3" localSheetId="1">#REF!</definedName>
    <definedName name="PR5IND3">#REF!</definedName>
    <definedName name="PR5IND3_1" localSheetId="1">#REF!</definedName>
    <definedName name="PR5IND3_1">#REF!</definedName>
    <definedName name="PR5IND5" localSheetId="1">#REF!</definedName>
    <definedName name="PR5IND5">#REF!</definedName>
    <definedName name="PR5IND5_1" localSheetId="1">#REF!</definedName>
    <definedName name="PR5IND5_1">#REF!</definedName>
    <definedName name="PR5LTG3" localSheetId="1">#REF!</definedName>
    <definedName name="PR5LTG3">#REF!</definedName>
    <definedName name="PR5LTG3_1" localSheetId="1">#REF!</definedName>
    <definedName name="PR5LTG3_1">#REF!</definedName>
    <definedName name="PR5LTG5" localSheetId="1">#REF!</definedName>
    <definedName name="PR5LTG5">#REF!</definedName>
    <definedName name="PR5LTG5_1" localSheetId="1">#REF!</definedName>
    <definedName name="PR5LTG5_1">#REF!</definedName>
    <definedName name="_xlnm.Print_Area" localSheetId="6">'MG SoP - 06'!$A$1:$G$12</definedName>
    <definedName name="_xlnm.Print_Area" localSheetId="14">'MG SoP - 13'!$B$2:$H$11</definedName>
    <definedName name="_xlnm.Print_Area" localSheetId="4">'MG SoP 04'!$A$1:$C$13</definedName>
    <definedName name="_xlnm.Print_Area" localSheetId="5">'MG SoP 05B'!$A$1:$E$8</definedName>
    <definedName name="_xlnm.Print_Area" localSheetId="17">'MG SoP 16'!$A$1:$E$20</definedName>
    <definedName name="_xlnm.Print_Area" localSheetId="13">'MG_SoP 012 '!$B$1:$F$10</definedName>
    <definedName name="_xlnm.Print_Area" localSheetId="15">'MG_SoP 014'!$C$2:$L$22</definedName>
    <definedName name="_xlnm.Print_Area" localSheetId="3">'SOP 03'!$A$1:$K$27</definedName>
    <definedName name="_xlnm.Print_Area" localSheetId="11">'SOP 11B'!$A$1:$N$10</definedName>
    <definedName name="_xlnm.Print_Area" localSheetId="16">'SoP_15(Modified)'!$B$2:$K$23</definedName>
    <definedName name="_xlnm.Print_Area" localSheetId="2">'SOP02'!$A$1:$T$50</definedName>
    <definedName name="_xlnm.Print_Area" localSheetId="12">SOP11C!$A$1:$I$9</definedName>
    <definedName name="PRINT_AREA_MI" localSheetId="1">#REF!</definedName>
    <definedName name="PRINT_AREA_MI" localSheetId="2">#REF!</definedName>
    <definedName name="PRINT_AREA_MI">#REF!</definedName>
    <definedName name="_xlnm.Print_Titles" localSheetId="2">'SOP02'!$1:$4</definedName>
    <definedName name="q">'[20]shp_T&amp;D_drive'!$A$1:$AE$31</definedName>
    <definedName name="q_10">[20]shp_T_D_drive!$A$1:$AE$31</definedName>
    <definedName name="q_17">[21]shp_T_D_drive!$A$1:$AE$31</definedName>
    <definedName name="q_18">[21]shp_T_D_drive!$A$1:$AE$31</definedName>
    <definedName name="q_2">'[22]ACN_PLN  _2_'!$A$1:$AE$31</definedName>
    <definedName name="q_5">'[22]ACN_PLN  _2_'!$A$1:$AE$31</definedName>
    <definedName name="q_8">[20]shp_T_D_drive!$A$1:$AE$31</definedName>
    <definedName name="q_9">[20]shp_T_D_drive!$A$1:$AE$31</definedName>
    <definedName name="ra.city" localSheetId="1" hidden="1">{"'Sheet1'!$A$4386:$N$4591"}</definedName>
    <definedName name="ra.city" localSheetId="2" hidden="1">{"'Sheet1'!$A$4386:$N$4591"}</definedName>
    <definedName name="ra.city" hidden="1">{"'Sheet1'!$A$4386:$N$4591"}</definedName>
    <definedName name="REN" localSheetId="1">[23]SUM_04_05!#REF!</definedName>
    <definedName name="REN">[23]SUM_04_05!#REF!</definedName>
    <definedName name="RngSteel">[24]CDSteelMaster!$B$3:$S$12</definedName>
    <definedName name="S" localSheetId="1">#REF!</definedName>
    <definedName name="S" localSheetId="2">#REF!</definedName>
    <definedName name="S">#REF!</definedName>
    <definedName name="S_1" localSheetId="1">#REF!</definedName>
    <definedName name="S_1" localSheetId="2">#REF!</definedName>
    <definedName name="S_1">#REF!</definedName>
    <definedName name="S_11" localSheetId="1">#REF!</definedName>
    <definedName name="S_11" localSheetId="2">#REF!</definedName>
    <definedName name="S_11">#REF!</definedName>
    <definedName name="S_2" localSheetId="1">#REF!</definedName>
    <definedName name="S_2">#REF!</definedName>
    <definedName name="S_6" localSheetId="1">#REF!</definedName>
    <definedName name="S_6">#REF!</definedName>
    <definedName name="S_7" localSheetId="1">#REF!</definedName>
    <definedName name="S_7">#REF!</definedName>
    <definedName name="SI_1" localSheetId="1">#REF!</definedName>
    <definedName name="SI_1">#REF!</definedName>
    <definedName name="SI_2" localSheetId="1">#REF!</definedName>
    <definedName name="SI_2">#REF!</definedName>
    <definedName name="ss">'[9]shp_T&amp;D_drive'!$A$1:$AE$31</definedName>
    <definedName name="ss_10">[9]shp_T_D_drive!$A$1:$AE$31</definedName>
    <definedName name="ss_17">[10]shp_T_D_drive!$A$1:$AE$31</definedName>
    <definedName name="ss_18">[10]shp_T_D_drive!$A$1:$AE$31</definedName>
    <definedName name="ss_2">[11]shp_T_D_drive!$A$1:$AE$31</definedName>
    <definedName name="ss_5">[11]shp_T_D_drive!$A$1:$AE$31</definedName>
    <definedName name="ss_8">[9]shp_T_D_drive!$A$1:$AE$31</definedName>
    <definedName name="ss_9">[9]shp_T_D_drive!$A$1:$AE$31</definedName>
    <definedName name="t">'[9]shp_T&amp;D_drive'!$A$1:$AE$31</definedName>
    <definedName name="t_10">[9]shp_T_D_drive!$A$1:$AE$31</definedName>
    <definedName name="t_17">[10]shp_T_D_drive!$A$1:$AE$31</definedName>
    <definedName name="t_18">[10]shp_T_D_drive!$A$1:$AE$31</definedName>
    <definedName name="t_2">[11]shp_T_D_drive!$A$1:$AE$31</definedName>
    <definedName name="t_5">[11]shp_T_D_drive!$A$1:$AE$31</definedName>
    <definedName name="T_7" localSheetId="1">#REF!</definedName>
    <definedName name="T_7" localSheetId="2">#REF!</definedName>
    <definedName name="T_7">#REF!</definedName>
    <definedName name="t_8">[9]shp_T_D_drive!$A$1:$AE$31</definedName>
    <definedName name="t_9">[9]shp_T_D_drive!$A$1:$AE$31</definedName>
    <definedName name="TableName">"Dummy"</definedName>
    <definedName name="TaxTV">10%</definedName>
    <definedName name="TaxXL">5%</definedName>
    <definedName name="TC" localSheetId="1">#REF!</definedName>
    <definedName name="TC">#REF!</definedName>
    <definedName name="TC_1" localSheetId="1">#REF!</definedName>
    <definedName name="TC_1">#REF!</definedName>
    <definedName name="TC_11" localSheetId="1">#REF!</definedName>
    <definedName name="TC_11">#REF!</definedName>
    <definedName name="TC_2" localSheetId="1">#REF!</definedName>
    <definedName name="TC_2">#REF!</definedName>
    <definedName name="TC_6" localSheetId="1">#REF!</definedName>
    <definedName name="TC_6">#REF!</definedName>
    <definedName name="TC_7" localSheetId="1">#REF!</definedName>
    <definedName name="TC_7">#REF!</definedName>
    <definedName name="temp" localSheetId="1" hidden="1">{"'Sheet1'!$A$4386:$N$4591"}</definedName>
    <definedName name="temp" localSheetId="2" hidden="1">{"'Sheet1'!$A$4386:$N$4591"}</definedName>
    <definedName name="temp" hidden="1">{"'Sheet1'!$A$4386:$N$4591"}</definedName>
    <definedName name="TRANS" localSheetId="1" hidden="1">{"'Sheet1'!$A$4386:$N$4591"}</definedName>
    <definedName name="TRANS" localSheetId="2" hidden="1">{"'Sheet1'!$A$4386:$N$4591"}</definedName>
    <definedName name="TRANS" hidden="1">{"'Sheet1'!$A$4386:$N$4591"}</definedName>
    <definedName name="TRANS_1" localSheetId="1" hidden="1">{"'Sheet1'!$A$4386:$N$4591"}</definedName>
    <definedName name="TRANS_1" localSheetId="2" hidden="1">{"'Sheet1'!$A$4386:$N$4591"}</definedName>
    <definedName name="TRANS_1" hidden="1">{"'Sheet1'!$A$4386:$N$4591"}</definedName>
    <definedName name="TRANS_2" localSheetId="1" hidden="1">{"'Sheet1'!$A$4386:$N$4591"}</definedName>
    <definedName name="TRANS_2" localSheetId="2" hidden="1">{"'Sheet1'!$A$4386:$N$4591"}</definedName>
    <definedName name="TRANS_2" hidden="1">{"'Sheet1'!$A$4386:$N$4591"}</definedName>
    <definedName name="TRANS_3" localSheetId="1" hidden="1">{"'Sheet1'!$A$4386:$N$4591"}</definedName>
    <definedName name="TRANS_3" localSheetId="2" hidden="1">{"'Sheet1'!$A$4386:$N$4591"}</definedName>
    <definedName name="TRANS_3" hidden="1">{"'Sheet1'!$A$4386:$N$4591"}</definedName>
    <definedName name="TRANS_4" localSheetId="1" hidden="1">{"'Sheet1'!$A$4386:$N$4591"}</definedName>
    <definedName name="TRANS_4" localSheetId="2" hidden="1">{"'Sheet1'!$A$4386:$N$4591"}</definedName>
    <definedName name="TRANS_4" hidden="1">{"'Sheet1'!$A$4386:$N$4591"}</definedName>
    <definedName name="TRANS_5" localSheetId="1" hidden="1">{"'Sheet1'!$A$4386:$N$4591"}</definedName>
    <definedName name="TRANS_5" localSheetId="2" hidden="1">{"'Sheet1'!$A$4386:$N$4591"}</definedName>
    <definedName name="TRANS_5" hidden="1">{"'Sheet1'!$A$4386:$N$4591"}</definedName>
    <definedName name="TST" hidden="1">'[2]mpmla wise pp0001'!$B$166:$B$172</definedName>
    <definedName name="ty" localSheetId="1">#REF!</definedName>
    <definedName name="ty">#REF!</definedName>
    <definedName name="uyuy" localSheetId="1" hidden="1">#REF!</definedName>
    <definedName name="uyuy" hidden="1">#REF!</definedName>
    <definedName name="VG" localSheetId="1" hidden="1">{"'Sheet1'!$A$4386:$N$4591"}</definedName>
    <definedName name="VG" localSheetId="2" hidden="1">{"'Sheet1'!$A$4386:$N$4591"}</definedName>
    <definedName name="VG" hidden="1">{"'Sheet1'!$A$4386:$N$4591"}</definedName>
    <definedName name="wctat" localSheetId="1">#REF!</definedName>
    <definedName name="wctat">#REF!</definedName>
    <definedName name="wctat_1" localSheetId="1">#REF!</definedName>
    <definedName name="wctat_1">#REF!</definedName>
    <definedName name="wctat_11" localSheetId="1">#REF!</definedName>
    <definedName name="wctat_11">#REF!</definedName>
    <definedName name="wctat_2" localSheetId="1">#REF!</definedName>
    <definedName name="wctat_2">#REF!</definedName>
    <definedName name="wctat_6" localSheetId="1">#REF!</definedName>
    <definedName name="wctat_6">#REF!</definedName>
    <definedName name="wctat_7" localSheetId="1">#REF!</definedName>
    <definedName name="wctat_7">#REF!</definedName>
    <definedName name="weree" localSheetId="1">#REF!</definedName>
    <definedName name="weree">#REF!</definedName>
    <definedName name="work_pp_0601" localSheetId="1">[1]TLPPOCT!#REF!</definedName>
    <definedName name="work_pp_0601">[1]TLPPOCT!#REF!</definedName>
    <definedName name="work_pp_0601_1" localSheetId="1">[1]TLPPOCT!#REF!</definedName>
    <definedName name="work_pp_0601_1">[1]TLPPOCT!#REF!</definedName>
    <definedName name="work_pp_0601_10" localSheetId="1">[1]TLPPOCT!#REF!</definedName>
    <definedName name="work_pp_0601_10">[1]TLPPOCT!#REF!</definedName>
    <definedName name="work_pp_0601_2" localSheetId="1">[6]TLPPOCT!#REF!</definedName>
    <definedName name="work_pp_0601_2">[6]TLPPOCT!#REF!</definedName>
    <definedName name="work_pp_0601_7" localSheetId="1">[1]TLPPOCT!#REF!</definedName>
    <definedName name="work_pp_0601_7">[1]TLPPOCT!#REF!</definedName>
    <definedName name="work_pp_0601_8" localSheetId="1">[1]TLPPOCT!#REF!</definedName>
    <definedName name="work_pp_0601_8">[1]TLPPOCT!#REF!</definedName>
    <definedName name="work_pp_0601_9" localSheetId="1">[1]TLPPOCT!#REF!</definedName>
    <definedName name="work_pp_0601_9">[1]TLPPOCT!#REF!</definedName>
    <definedName name="xyz" localSheetId="1" hidden="1">'[8]mpmla wise pp01_02'!#REF!</definedName>
    <definedName name="xyz" hidden="1">'[8]mpmla wise pp01_02'!#REF!</definedName>
    <definedName name="YASH" localSheetId="1">#REF!</definedName>
    <definedName name="YASH" localSheetId="2">#REF!</definedName>
    <definedName name="YASH">#REF!</definedName>
    <definedName name="YASH_1" localSheetId="1">#REF!</definedName>
    <definedName name="YASH_1" localSheetId="2">#REF!</definedName>
    <definedName name="YASH_1">#REF!</definedName>
    <definedName name="YASH_11" localSheetId="1">#REF!</definedName>
    <definedName name="YASH_11" localSheetId="2">#REF!</definedName>
    <definedName name="YASH_11">#REF!</definedName>
    <definedName name="YASH_2" localSheetId="1">#REF!</definedName>
    <definedName name="YASH_2">#REF!</definedName>
    <definedName name="YASH_6" localSheetId="1">#REF!</definedName>
    <definedName name="YASH_6">#REF!</definedName>
    <definedName name="YASH_7" localSheetId="1">#REF!</definedName>
    <definedName name="YASH_7">#REF!</definedName>
    <definedName name="yogi" localSheetId="1">#REF!</definedName>
    <definedName name="yogi">#REF!</definedName>
    <definedName name="YY" localSheetId="1">#REF!</definedName>
    <definedName name="YY">#REF!</definedName>
    <definedName name="z" localSheetId="1">#REF!</definedName>
    <definedName name="z">#REF!</definedName>
  </definedNames>
  <calcPr calcId="124519"/>
</workbook>
</file>

<file path=xl/calcChain.xml><?xml version="1.0" encoding="utf-8"?>
<calcChain xmlns="http://schemas.openxmlformats.org/spreadsheetml/2006/main">
  <c r="F39" i="21"/>
  <c r="E39"/>
  <c r="F38"/>
  <c r="E38"/>
  <c r="F37"/>
  <c r="E37"/>
  <c r="F36"/>
  <c r="E36"/>
  <c r="F35"/>
  <c r="E35"/>
  <c r="F34"/>
  <c r="E34"/>
  <c r="F33"/>
  <c r="E33"/>
  <c r="F32"/>
  <c r="E32"/>
  <c r="F31"/>
  <c r="E31"/>
  <c r="F30"/>
  <c r="E30"/>
  <c r="F29"/>
  <c r="E29"/>
  <c r="F28"/>
  <c r="E28"/>
  <c r="C22"/>
  <c r="C13" s="1"/>
  <c r="I21"/>
  <c r="I22" s="1"/>
  <c r="H21"/>
  <c r="H22" s="1"/>
  <c r="J20"/>
  <c r="F20"/>
  <c r="E20"/>
  <c r="N20" s="1"/>
  <c r="O20" s="1"/>
  <c r="J19"/>
  <c r="F19"/>
  <c r="E19"/>
  <c r="N19" s="1"/>
  <c r="O19" s="1"/>
  <c r="J18"/>
  <c r="F18"/>
  <c r="F21" s="1"/>
  <c r="E18"/>
  <c r="E21" s="1"/>
  <c r="I17"/>
  <c r="J17" s="1"/>
  <c r="H17"/>
  <c r="J16"/>
  <c r="F16"/>
  <c r="E16"/>
  <c r="N16" s="1"/>
  <c r="O16" s="1"/>
  <c r="J15"/>
  <c r="F15"/>
  <c r="E15"/>
  <c r="N15" s="1"/>
  <c r="O15" s="1"/>
  <c r="J14"/>
  <c r="F14"/>
  <c r="F17" s="1"/>
  <c r="E14"/>
  <c r="E17" s="1"/>
  <c r="N17" s="1"/>
  <c r="O17" s="1"/>
  <c r="I13"/>
  <c r="I12"/>
  <c r="H12"/>
  <c r="J12" s="1"/>
  <c r="J11"/>
  <c r="F11"/>
  <c r="G11" s="1"/>
  <c r="K11" s="1"/>
  <c r="L11" s="1"/>
  <c r="E11"/>
  <c r="N11" s="1"/>
  <c r="O11" s="1"/>
  <c r="J10"/>
  <c r="F10"/>
  <c r="G10" s="1"/>
  <c r="K10" s="1"/>
  <c r="L10" s="1"/>
  <c r="E10"/>
  <c r="N10" s="1"/>
  <c r="O10" s="1"/>
  <c r="J9"/>
  <c r="F9"/>
  <c r="G9" s="1"/>
  <c r="K9" s="1"/>
  <c r="L9" s="1"/>
  <c r="E9"/>
  <c r="E12" s="1"/>
  <c r="I8"/>
  <c r="H8"/>
  <c r="H13" s="1"/>
  <c r="J7"/>
  <c r="F7"/>
  <c r="G7" s="1"/>
  <c r="K7" s="1"/>
  <c r="L7" s="1"/>
  <c r="E7"/>
  <c r="N7" s="1"/>
  <c r="O7" s="1"/>
  <c r="J6"/>
  <c r="F6"/>
  <c r="G6" s="1"/>
  <c r="K6" s="1"/>
  <c r="L6" s="1"/>
  <c r="E6"/>
  <c r="N6" s="1"/>
  <c r="O6" s="1"/>
  <c r="J5"/>
  <c r="F5"/>
  <c r="G5" s="1"/>
  <c r="K5" s="1"/>
  <c r="L5" s="1"/>
  <c r="E5"/>
  <c r="E8" s="1"/>
  <c r="F8" i="20"/>
  <c r="F9" s="1"/>
  <c r="F10" s="1"/>
  <c r="C10" i="17"/>
  <c r="F9" i="19"/>
  <c r="A3"/>
  <c r="A1"/>
  <c r="E9" i="18"/>
  <c r="A3"/>
  <c r="A1"/>
  <c r="F17" i="17"/>
  <c r="F13"/>
  <c r="F12"/>
  <c r="F11"/>
  <c r="E10"/>
  <c r="A3"/>
  <c r="A1"/>
  <c r="G7" i="14"/>
  <c r="J10" i="9"/>
  <c r="J9" i="16"/>
  <c r="J8"/>
  <c r="F19"/>
  <c r="E19"/>
  <c r="F18"/>
  <c r="E18"/>
  <c r="F17"/>
  <c r="F22" s="1"/>
  <c r="E17"/>
  <c r="E22" s="1"/>
  <c r="I13"/>
  <c r="I19" s="1"/>
  <c r="H13"/>
  <c r="G13"/>
  <c r="I12"/>
  <c r="I18" s="1"/>
  <c r="H12"/>
  <c r="G12"/>
  <c r="I11"/>
  <c r="I17" s="1"/>
  <c r="H11"/>
  <c r="H16" s="1"/>
  <c r="G11"/>
  <c r="G16" s="1"/>
  <c r="F10"/>
  <c r="E10"/>
  <c r="F13"/>
  <c r="H19"/>
  <c r="G19"/>
  <c r="F12"/>
  <c r="H18"/>
  <c r="G18"/>
  <c r="I10"/>
  <c r="H17"/>
  <c r="G17"/>
  <c r="E13" i="21" l="1"/>
  <c r="G21"/>
  <c r="E22"/>
  <c r="N21"/>
  <c r="O21" s="1"/>
  <c r="J13"/>
  <c r="G17"/>
  <c r="K17" s="1"/>
  <c r="L17" s="1"/>
  <c r="J22"/>
  <c r="F8"/>
  <c r="G8" s="1"/>
  <c r="K8" s="1"/>
  <c r="L8" s="1"/>
  <c r="J8"/>
  <c r="F12"/>
  <c r="G14"/>
  <c r="K14" s="1"/>
  <c r="L14" s="1"/>
  <c r="N14"/>
  <c r="O14" s="1"/>
  <c r="G15"/>
  <c r="K15" s="1"/>
  <c r="L15" s="1"/>
  <c r="G16"/>
  <c r="K16" s="1"/>
  <c r="L16" s="1"/>
  <c r="G18"/>
  <c r="K18" s="1"/>
  <c r="L18" s="1"/>
  <c r="N18"/>
  <c r="O18" s="1"/>
  <c r="G19"/>
  <c r="K19" s="1"/>
  <c r="L19" s="1"/>
  <c r="G20"/>
  <c r="K20" s="1"/>
  <c r="L20" s="1"/>
  <c r="N5"/>
  <c r="O5" s="1"/>
  <c r="N9"/>
  <c r="O9" s="1"/>
  <c r="J21"/>
  <c r="F10" i="17"/>
  <c r="J5" i="16"/>
  <c r="J6"/>
  <c r="E12" s="1"/>
  <c r="J12" s="1"/>
  <c r="J18" s="1"/>
  <c r="J7"/>
  <c r="E13" s="1"/>
  <c r="J13" s="1"/>
  <c r="J19" s="1"/>
  <c r="H10"/>
  <c r="H22" s="1"/>
  <c r="F11"/>
  <c r="F16" s="1"/>
  <c r="G10"/>
  <c r="G22" s="1"/>
  <c r="I16"/>
  <c r="I22" s="1"/>
  <c r="F13" i="21" l="1"/>
  <c r="G13" s="1"/>
  <c r="K13" s="1"/>
  <c r="L13" s="1"/>
  <c r="G12"/>
  <c r="K12" s="1"/>
  <c r="L12" s="1"/>
  <c r="N8"/>
  <c r="O8" s="1"/>
  <c r="K21"/>
  <c r="L21" s="1"/>
  <c r="N12"/>
  <c r="O12" s="1"/>
  <c r="F22"/>
  <c r="G22" s="1"/>
  <c r="K22" s="1"/>
  <c r="L22" s="1"/>
  <c r="N13"/>
  <c r="O13" s="1"/>
  <c r="J10" i="16"/>
  <c r="E11"/>
  <c r="N22" i="21" l="1"/>
  <c r="O22" s="1"/>
  <c r="E16" i="16"/>
  <c r="J11"/>
  <c r="J17" l="1"/>
  <c r="J16"/>
  <c r="J22" s="1"/>
  <c r="G32" i="15" l="1"/>
  <c r="F32"/>
  <c r="E32"/>
  <c r="D32"/>
  <c r="G28"/>
  <c r="F28"/>
  <c r="E28"/>
  <c r="D28"/>
  <c r="G24"/>
  <c r="F24"/>
  <c r="E24"/>
  <c r="D24"/>
  <c r="G20"/>
  <c r="F20"/>
  <c r="E20"/>
  <c r="D20"/>
  <c r="G11"/>
  <c r="E11"/>
  <c r="G9"/>
  <c r="E9"/>
  <c r="B3"/>
  <c r="E12" i="14"/>
  <c r="G12" s="1"/>
  <c r="C12"/>
  <c r="G11"/>
  <c r="D11"/>
  <c r="G10"/>
  <c r="D10"/>
  <c r="G9"/>
  <c r="D9"/>
  <c r="G8"/>
  <c r="D8"/>
  <c r="D7"/>
  <c r="D12" s="1"/>
  <c r="E20" i="12"/>
  <c r="D20"/>
  <c r="A3"/>
  <c r="A2"/>
  <c r="A1"/>
  <c r="A3" i="11"/>
  <c r="A1"/>
  <c r="A2" i="9"/>
  <c r="A3" i="10"/>
  <c r="A1"/>
  <c r="K27" i="9"/>
  <c r="J27"/>
  <c r="I27"/>
  <c r="H27"/>
  <c r="G27"/>
  <c r="F27"/>
  <c r="D27"/>
  <c r="J26"/>
  <c r="E26"/>
  <c r="J25"/>
  <c r="E25"/>
  <c r="J24"/>
  <c r="E24"/>
  <c r="J23"/>
  <c r="E23"/>
  <c r="J22"/>
  <c r="E22"/>
  <c r="J21"/>
  <c r="E21"/>
  <c r="J20"/>
  <c r="E20"/>
  <c r="J19"/>
  <c r="E19"/>
  <c r="J18"/>
  <c r="E18"/>
  <c r="J17"/>
  <c r="E17"/>
  <c r="J16"/>
  <c r="E16"/>
  <c r="J15"/>
  <c r="E15"/>
  <c r="J14"/>
  <c r="E14"/>
  <c r="J13"/>
  <c r="E13"/>
  <c r="J12"/>
  <c r="E12"/>
  <c r="J11"/>
  <c r="E11"/>
  <c r="E10"/>
  <c r="E27" s="1"/>
  <c r="A3"/>
  <c r="A1"/>
  <c r="J14" i="7"/>
  <c r="I14"/>
  <c r="H14"/>
  <c r="G14"/>
  <c r="F14"/>
  <c r="E14"/>
  <c r="D14"/>
  <c r="C14"/>
  <c r="A1"/>
  <c r="F9" i="6" l="1"/>
  <c r="E9"/>
  <c r="G9" s="1"/>
  <c r="G8"/>
  <c r="B8"/>
  <c r="G7"/>
  <c r="B7"/>
  <c r="G6"/>
  <c r="B6"/>
  <c r="I10" i="5"/>
  <c r="J10" s="1"/>
  <c r="H10"/>
  <c r="G10"/>
  <c r="J9"/>
  <c r="B9"/>
  <c r="J8"/>
  <c r="B8"/>
  <c r="J7"/>
  <c r="B7"/>
  <c r="A2"/>
  <c r="A2" i="6" s="1"/>
  <c r="E14" i="4"/>
  <c r="F14" s="1"/>
  <c r="D14"/>
  <c r="F13"/>
  <c r="F12"/>
  <c r="F11"/>
</calcChain>
</file>

<file path=xl/sharedStrings.xml><?xml version="1.0" encoding="utf-8"?>
<sst xmlns="http://schemas.openxmlformats.org/spreadsheetml/2006/main" count="887" uniqueCount="530">
  <si>
    <t>Year: 2021-22</t>
  </si>
  <si>
    <t>SoP 011 –A: System Average Interruption Frequency Index (SAIFI)</t>
  </si>
  <si>
    <t>Sr.
No</t>
  </si>
  <si>
    <t>Month</t>
  </si>
  <si>
    <r>
      <t>N</t>
    </r>
    <r>
      <rPr>
        <vertAlign val="subscript"/>
        <sz val="12"/>
        <color indexed="8"/>
        <rFont val="Trebuchet MS"/>
        <family val="2"/>
      </rPr>
      <t>i</t>
    </r>
    <r>
      <rPr>
        <sz val="12"/>
        <color indexed="8"/>
        <rFont val="Trebuchet MS"/>
        <family val="2"/>
      </rPr>
      <t xml:space="preserve"> - Total no of customers for each momentary interruptions</t>
    </r>
  </si>
  <si>
    <r>
      <t>N</t>
    </r>
    <r>
      <rPr>
        <vertAlign val="subscript"/>
        <sz val="12"/>
        <color indexed="8"/>
        <rFont val="Trebuchet MS"/>
        <family val="2"/>
      </rPr>
      <t>T</t>
    </r>
    <r>
      <rPr>
        <sz val="12"/>
        <color indexed="8"/>
        <rFont val="Trebuchet MS"/>
        <family val="2"/>
      </rPr>
      <t xml:space="preserve"> - Total no of customers served</t>
    </r>
  </si>
  <si>
    <t>Past year corrosponding Month</t>
  </si>
  <si>
    <t>6=5/4</t>
  </si>
  <si>
    <t>Jul' 21</t>
  </si>
  <si>
    <t>Aug' 21</t>
  </si>
  <si>
    <t>Sept' 21</t>
  </si>
  <si>
    <t>SoP 011 – B System Average Interruption Duration Index (SAIDI)</t>
  </si>
  <si>
    <t>Sr. No</t>
  </si>
  <si>
    <t>ri = Restoration Time for each interruption event</t>
  </si>
  <si>
    <r>
      <t>N</t>
    </r>
    <r>
      <rPr>
        <vertAlign val="subscript"/>
        <sz val="12"/>
        <color indexed="8"/>
        <rFont val="Trebuchet MS"/>
        <family val="2"/>
      </rPr>
      <t>i</t>
    </r>
    <r>
      <rPr>
        <sz val="12"/>
        <color indexed="8"/>
        <rFont val="Trebuchet MS"/>
        <family val="2"/>
      </rPr>
      <t xml:space="preserve"> - no of interrupted customers for each sustained interruption event</t>
    </r>
  </si>
  <si>
    <t>ri * Ni – Total customer interruption Duration</t>
  </si>
  <si>
    <t>ri=Restoration Time for each interruption event</t>
  </si>
  <si>
    <t>Ni= No of Interrupted customers for each sustained Interruption</t>
  </si>
  <si>
    <r>
      <t>N</t>
    </r>
    <r>
      <rPr>
        <vertAlign val="subscript"/>
        <sz val="12"/>
        <color indexed="8"/>
        <rFont val="Trebuchet MS"/>
        <family val="2"/>
      </rPr>
      <t>T</t>
    </r>
    <r>
      <rPr>
        <sz val="12"/>
        <color indexed="8"/>
        <rFont val="Trebuchet MS"/>
        <family val="2"/>
      </rPr>
      <t xml:space="preserve"> - Total no of customers served      </t>
    </r>
  </si>
  <si>
    <t xml:space="preserve">Customer Interruption Duration </t>
  </si>
  <si>
    <t>Past year corrosponding Months</t>
  </si>
  <si>
    <t>MINS.</t>
  </si>
  <si>
    <t>HRS.</t>
  </si>
  <si>
    <t>5= 3 X 4</t>
  </si>
  <si>
    <t>7=4/3</t>
  </si>
  <si>
    <t>7A</t>
  </si>
  <si>
    <t>July</t>
  </si>
  <si>
    <t>August</t>
  </si>
  <si>
    <t xml:space="preserve">SoP 011 – C: Momentary Average Interruption Frequency Index (MAIFI)    </t>
  </si>
  <si>
    <t xml:space="preserve">Sr.
No   </t>
  </si>
  <si>
    <t xml:space="preserve">Month       </t>
  </si>
  <si>
    <t>Number of Momentary interruptions        Imi</t>
  </si>
  <si>
    <r>
      <t>N</t>
    </r>
    <r>
      <rPr>
        <vertAlign val="subscript"/>
        <sz val="12"/>
        <color indexed="8"/>
        <rFont val="Trebuchet MS"/>
        <family val="2"/>
      </rPr>
      <t>mi</t>
    </r>
    <r>
      <rPr>
        <sz val="12"/>
        <color indexed="8"/>
        <rFont val="Trebuchet MS"/>
        <family val="2"/>
      </rPr>
      <t xml:space="preserve"> - Total no of customers for each momentary interruptions</t>
    </r>
  </si>
  <si>
    <t>Performa - SoP 001: Fatal and Non-Fatal  electrical accident report</t>
  </si>
  <si>
    <t>NUMBER OF ACCIDENTS FOR THE 2nd QUARTER OF 2021-22</t>
  </si>
  <si>
    <t>Sr.No</t>
  </si>
  <si>
    <t>Name of Area/Circle</t>
  </si>
  <si>
    <t>No of accidents in 2nd quarter</t>
  </si>
  <si>
    <t>Cumulative since the first quarter of the current FY 2021-22</t>
  </si>
  <si>
    <t>Departmental</t>
  </si>
  <si>
    <t>Outsider</t>
  </si>
  <si>
    <t>TOTAL</t>
  </si>
  <si>
    <t>FH</t>
  </si>
  <si>
    <t>NFH</t>
  </si>
  <si>
    <t>FA</t>
  </si>
  <si>
    <t xml:space="preserve">Baroda (O&amp;M) </t>
  </si>
  <si>
    <t>Baroda City</t>
  </si>
  <si>
    <t>Anand</t>
  </si>
  <si>
    <t>Nadiad</t>
  </si>
  <si>
    <t>Godhra</t>
  </si>
  <si>
    <t xml:space="preserve">FH – Fatal Human, FA – Fatal Animal, NFH – Non-fatal Human </t>
  </si>
  <si>
    <t>PVT - Private Premises Accident.</t>
  </si>
  <si>
    <t>Performa – SoP 003: Action taken report for safety measures complied for the accidents occurred</t>
  </si>
  <si>
    <t>ACTION TAKEN REPORT FOR SAFETY MEASURES COMPLIED FOR THE ACCIDENTS OCCURED IN THE 2nd QUARTER OF FY2021-22</t>
  </si>
  <si>
    <t>Location of Accident and details of the victim</t>
  </si>
  <si>
    <t>Address</t>
  </si>
  <si>
    <t>sdn</t>
  </si>
  <si>
    <t>Date of occurrence</t>
  </si>
  <si>
    <t>Type of Accident</t>
  </si>
  <si>
    <t>Installation</t>
  </si>
  <si>
    <t>Accident Type</t>
  </si>
  <si>
    <t>Cause of Accident</t>
  </si>
  <si>
    <t>Findings of CEI / EI / AEI</t>
  </si>
  <si>
    <t>Remedies suggested by CEI /EI / AEI in various cases</t>
  </si>
  <si>
    <t>Whether the remedy suggested is complied</t>
  </si>
  <si>
    <t>Action taken to avoid recurrence of such Accident</t>
  </si>
  <si>
    <t>Circle office</t>
  </si>
  <si>
    <t>Reasons</t>
  </si>
  <si>
    <t>MANGTABHAI JIVABHAI NOKAM (LM), Behind S/S, Vill-Kathla, Tal/Dist-Dahod</t>
  </si>
  <si>
    <t>FHD</t>
  </si>
  <si>
    <t>The victim was trying to remove dead 11KV span between 11KV KATWARA JGY AND 11KV RACHHARDA JGY feeder emanating from 66KV KATHLA S/S. Shri C M Parmar climbed on 11kv Rachharda JGY feeder (LC ALREADY TAKEN) and victim climbed on 11kv Katwara JGY feeder (LC NOT TAKEN).While removing the middle conductor of dead span, victim came in contact with live 11kv conductor of Katwara JGY feeder and got electrocuted which resulted into fatal electrical accident.</t>
  </si>
  <si>
    <t>Awaited</t>
  </si>
  <si>
    <t>NA</t>
  </si>
  <si>
    <t>LINE STAFF IS STRICTLY INSTRUCTED IN SAFETY MEETING TO CHECK AND CONFIRM WHETHER POWER SUPPLY IS MADE OFF OR NOT BEFORE CLIMBING ON POLE.</t>
  </si>
  <si>
    <t>No</t>
  </si>
  <si>
    <t>2508/07.07.2021</t>
  </si>
  <si>
    <t>NARESHBHAI BACHUBHAI PATEL (ALM), HT CONNECTION M/S INOX LEISURE LTD, Gotri, Vadodara</t>
  </si>
  <si>
    <t>NFHD</t>
  </si>
  <si>
    <t>During investigation, it was found that during plan shutdown of 11KV Vahanvati feeder he was alloted work of maintenance, while checking jumpers of HT connection CTPT he touched jumpers and got electrocuted.</t>
  </si>
  <si>
    <t>RMU WIRING CHANGED</t>
  </si>
  <si>
    <t>6033/ 10.07.21</t>
  </si>
  <si>
    <t>Owner of Cow shri Narvatbhai Rayjibhai Rathod, vanzar vas, Vill-Delol, Tal-Kalol, Dist-Panchmahal</t>
  </si>
  <si>
    <t>11KV conductor of delol ag feeder dropped from pin binding and touched with v-cross arm angle due to that leakage current pass through GI earth wire which was contact with v cross angle. The cow came in contact with GI wire and died due to electric shock.</t>
  </si>
  <si>
    <t>Maintenance of line is carried out</t>
  </si>
  <si>
    <t>KSD/T/2412 DTD14.07.2021</t>
  </si>
  <si>
    <t>Ku.Hiralben Rumalbhai Minama, Vill-Kalakhunt, Tal-Dhanpur, Dist-Dahod</t>
  </si>
  <si>
    <t>NFHO</t>
  </si>
  <si>
    <t>During primary investigation on spot it has to come that victim was wondering near HT shackle pole of 11kv Mandor JGy FDR and she might be come in contact with PSc pole and get electric shock.</t>
  </si>
  <si>
    <t>NO</t>
  </si>
  <si>
    <t>GRB/DBD/TECH/ACC/2733 DATE 22.07.2021</t>
  </si>
  <si>
    <t>SHE BUFFALOW OF SHRI SHANTIBHAI BHAIJIBHAI, HARIJANVAS, Vill-Dhamod, Tal-Lunawada, Dist-Mahisagar</t>
  </si>
  <si>
    <t>A SHE BUFFALOW OF SHRI HANTIBHAI BHAIJIBHAI HARIJAN WAS TIED UNDER VADA NEAR 11KV HT POLE LALSAR AG FEEDER. A BIRD FAULT MIGHT HAVE OCCURED ON SAID 11KV HT POLE AND LEAKAGE CUREENT MAY FALOWN THROUGH THE GI WIRE OF THE POLE AND DURING THIS FAULT THE ANIMAL MAY CAME IN CONTACT WITH GI WIRE AND ELECTROCUTED.</t>
  </si>
  <si>
    <t xml:space="preserve">NECESSORY MAINTENANCE CARRIED OUT AND POLE EARTHING REACTIVATED </t>
  </si>
  <si>
    <t>(1)KOTHAMBA/1852/14.07.2021
(2)KOTHAMBA/2249/09.08.2021
(3)</t>
  </si>
  <si>
    <t>BUFFALO OWNER: DILIPBHAI MALABHAI RATHOD, KRUSHANAGAR Vill-ANTROLI, Tal-Kapadvanj, Dist-Kheda</t>
  </si>
  <si>
    <t>The top wire of 3Ph 4W LT line slipped from binding and came in contact with U clamp. The leakage current flow from U clamp to GI wire of pole earthing. The buffalo came in contact with GI wire and electrocuted and died.</t>
  </si>
  <si>
    <t>LT line Maintenance was carried out by the sdn.</t>
  </si>
  <si>
    <t>MHD/T/7773/23.07.21</t>
  </si>
  <si>
    <t>BUFFALO OF TADVI RAJUBHAI GORDHANBHAI, DHARAMPURI BUS STAND, Vill-Dharampuri, Tal-Dahoi, Dist-Vadodara</t>
  </si>
  <si>
    <t>On date 18.05.2021 at around 11.30 hrs, buffalo carving at Dharampuri Bus stand of Tadvi Rajubhai Gordhanbhai. Due to heavy wind &amp; rain around 11.40 am buffalo accidently touching aluminum stay wire of LT RSJ pole and buffalo got electrocuted and died.</t>
  </si>
  <si>
    <t>REPLACE THE LT GUY WIRE</t>
  </si>
  <si>
    <t>19.07.21</t>
  </si>
  <si>
    <t>Baroda O&amp;M</t>
  </si>
  <si>
    <t>SHE-BUFFALO, OWNER NAME-PARMAR MAHENDRASINH GANPATSINH, MOTI VARNOLI ROAD, Vill-MOTI VARNOLI, Tal-Desar, Dist-Vadodara</t>
  </si>
  <si>
    <t>She Buffalo grazing near PSC pole. Its leg stuck between Pole and PVC pipe and accidently touch GI wire and got electric shock as AB cable has damaged insulation and touching GI wire.</t>
  </si>
  <si>
    <t>REPLACED BY DAMAGED AB CABLE</t>
  </si>
  <si>
    <t>24.07.21</t>
  </si>
  <si>
    <t>Bullock of Somabhai Tadvi, Jambudi Faliya, Vill-Dholpur, Tal-Bodeli, Dist-Chhotaudepur</t>
  </si>
  <si>
    <t>Due to heavy wind and rain on date 25.07.21, in early morning LT open conductor ilne of 2 wire line is short together and phase conductor accidently fall on land. Same time bullok of soma bhai tadvi was tied exact below LT line which electrucuted and died</t>
  </si>
  <si>
    <t>RESTRING OF LOOSE CONDUCTOR</t>
  </si>
  <si>
    <t>26.07.21</t>
  </si>
  <si>
    <t>Buffalo owner Chamar Naranbhai Dalabhai, Khanda Faliya (Behind Nagneshwari Temple), Vill-Demli, Tal-Shahera, Dist-Panchmahal</t>
  </si>
  <si>
    <t>The Buffalo was grazing and reached between two poles of TCDP and electrocuted due to leakage current. However at the time of site visit no leakage current noticed.</t>
  </si>
  <si>
    <t>No action required</t>
  </si>
  <si>
    <t>SHR/Tech/5418 DT: 31.07.2021</t>
  </si>
  <si>
    <t>Buffalo owner Bariya Sandipsinh Hatisinh, Morva (Bhurkhal Three Roads), Vill-Morva, Tal-Shahera, Dist-Panchmahal</t>
  </si>
  <si>
    <t xml:space="preserve">LT conductor snapped on the Buffalo which was tied below LT line. Buffalo died. </t>
  </si>
  <si>
    <t>Re-stringing &amp; Replacement of LT conductor carried out</t>
  </si>
  <si>
    <t>SHR/Tech/5417 DT: 31.07.2021</t>
  </si>
  <si>
    <t>Kishanbhai Meena, Umabhavan, Anand</t>
  </si>
  <si>
    <t>FHO</t>
  </si>
  <si>
    <t>A truck carrying power transformer job may came in contact with 11 kv live wire or Due to Induction and Victim tried to get out of the truck and got electrocuted when his leg came in contact with ground and resulted in to fatal electrical accident</t>
  </si>
  <si>
    <t>Take action as per CEA Reg-2010 clause no-58</t>
  </si>
  <si>
    <t>Yes</t>
  </si>
  <si>
    <t>HT line clearance from ground maintained as per CEA Regu 2010 clause no-58</t>
  </si>
  <si>
    <t>BULLOCK, OWNER- DAMOR SABUBHAI MALUBHAI,  MEDA FLY, Vill-AAMBALI, Tal-Garbada, Dist-Dahod</t>
  </si>
  <si>
    <t>The bullock may be come in contact with transformer center psc pole or earthing wire and may get electiic shock due to leakage current in neutral earthing wire of transformer center.</t>
  </si>
  <si>
    <t xml:space="preserve">Transformer earthing reactivated </t>
  </si>
  <si>
    <t>2800/28.07.2021</t>
  </si>
  <si>
    <t>Saistaben Hakimbhai Shekh, Khadi Faliya, Nr Husaaini Masjid, Godhra</t>
  </si>
  <si>
    <t>AT SITE AS PER THE SITE VISIT THE VICTIM WAS PRESENT NEAR THE PARAFEET WALL OF THE TARRECE AND WHEN VICTIM WAS TRIED TO TAKE MOIST CLOTH UNNECESSORILY THE WATER PIPE OF GI MOVE WHICH WAS PLACED WITH SUPPORT OF NEAREST WALL AND FALLEN ON LIVE 11 KV CONDUCT</t>
  </si>
  <si>
    <t>GDE/TECH/1952 DT: 30.07.2021</t>
  </si>
  <si>
    <t>HIRAL S. PATEL (EA), ABR/JGY/26/69, IN FARM AT THE ROAD TOWARDS BHRAHMANVASHI VILLAGE, Tal-Padra, Dist-Vadodara</t>
  </si>
  <si>
    <t>VICTIM HAD ISOLATED AND CUT OFF OF BOTH 11 KV ABHOR JGY AND MASAR AG THROUGH AB SWITCHES GOING TOWARDS BRAHAMANVASHI VILLAGE, AND THE SUPPLY OF BOTH FEEDER WERE CUT OFF. HE WAS DOING REJUMPERING WORK IN ABHOR JGY, AND SUDDENLY ELECTRIC POWER FELT , HE GOT SHOCK AND FELL DOWN.</t>
  </si>
  <si>
    <t>IMPARTED SAFETY RELATED KNOWLEDGE</t>
  </si>
  <si>
    <t>Taukir Mosin Pathan, On the boundary of Farm of Shri. Mohanbhai Jethabhai Odd’s Farm and compound of Faiz Residency Vill. Karjan, Tal-Karjan, Dist-Vadodara</t>
  </si>
  <si>
    <t>Victim was playing alongwith other kids in the open compound of Faiz Residency.He climbed up on the tree in the neighbouring Mukeshbhai Jethabhai Odd’s farm while playing.While stepping down on the compound wall from the tree,victim lost his balance and touched the conductor of 11KV Anastu Ag feeder and met with accident.</t>
  </si>
  <si>
    <t>VICTIM'S FAULT</t>
  </si>
  <si>
    <t>02.08.21</t>
  </si>
  <si>
    <t>BUFFALO owner Chimanbhai Salubhai Rathwa, PATIYA RANGBHUN ROAD, Vill-Patiya, Tal-Jetpur, Dist-Chhotaudepur</t>
  </si>
  <si>
    <t>ACCIDENTALLY FELL IN EARTH PIT UNDER THE TC DP STRUCTURE AND THE BUFFALO CAME IN CONTACT WITH THE EARTH WIRE AND GOT ELECTROCUTED.</t>
  </si>
  <si>
    <t xml:space="preserve">REACTIVATE EARTHING OF TC </t>
  </si>
  <si>
    <t>01.08.21</t>
  </si>
  <si>
    <t>sangada sanjaybhai kadkiyabhai, magnum netlink pvt ltd, Vill-Paldi, Ta-Waghodia, Dist-Vadodara</t>
  </si>
  <si>
    <t>As per the jarod police station letter received on dtd 17.08.2021 regarding human fatal accident on dtd. 13.07.2021 at location newly construction site magnum netlink pvt ltd near itm college village paldi, and as Per Eye witness statement, Victim (Shri Sanjaybhai Kadkiyabhai Sangada )was doing plastering work of unauthorized New constructed compound wall under 11 kv HT Line and came in contact with the live wire and got electrocuted and met with Fatal accident.</t>
  </si>
  <si>
    <t>NOTICE ISSUED TO MAGNUM NETLINK PVT LTD FOR PROCESS OF LINE SHIFTING</t>
  </si>
  <si>
    <t>HAT/TECH/NO:2795 DTD 18.08.2021</t>
  </si>
  <si>
    <t>Bufflow of Patel Hasmukhbhai Mohanbhai, Nr.Bhuri Talavadi,Vill;Waghodia, Ta-Waghodia, Dist-Vadodara</t>
  </si>
  <si>
    <t>While Patel Hasmukhbhai Mohanbhai grazing their buffalos,one of His She buffalo electrocuted due to HT Main Line Y-phase Conductor of 11kv Vyara Ag feeder Broken</t>
  </si>
  <si>
    <t>REBINDING OF CONDUCTOR</t>
  </si>
  <si>
    <t>04.08.21</t>
  </si>
  <si>
    <t>She buffalo of shri VASAVA JAGADISHBHAI DHANAJIBHAI, FARM OF PATEL HASAMUKHBHAI CHHITABHAI (KANTESHWER), HARIKUVA PETA PARA OF KANTESHWER, Ta-Sankheda, Dist-Chhotaudepur</t>
  </si>
  <si>
    <t>She buffalo of shri VASAVA JAGADISHBHAI DHANAJIBHAI has rubbed horns on stay wire due to that the stay wire was rusted and broken from anchor rod and touch with LT LINE OF Rustampura AG and hence current was passing to stay wire and buffalow got electrocuted.</t>
  </si>
  <si>
    <t>NEW STAY &amp; STAY WIRE PROVIDED</t>
  </si>
  <si>
    <t>05.08.21</t>
  </si>
  <si>
    <t>SHRI YUVRAJSINH JAYSINH TANTOD, Agri Farm of Shri Arvindbhai Punjabhai Valand, Vill-Dodka, Ta/Dist-Vadodara</t>
  </si>
  <si>
    <t>Victim Shri Yuvrajsinh J.Tantod was working in the farm of A.P.VANAND FOR STRINGING OF THIN G.I WIRE FOR ZATKA MACHINE.SUDDENLY WHEN GOING TO PASS THE THIN G.I .WIRE WITH HOLE OF PSC POLE,LEAKAGE CURRENT PASSED THROUGH LT ABC  as INSULATION was DETERIORATED. So leakage current passed through Earth GI wire. The victim came in contact with that and died.</t>
  </si>
  <si>
    <t>16.08.21</t>
  </si>
  <si>
    <t>Shri Mafatbhai Lakhabhai Rathod, HIORAPURA VISTAR, Vill-Maghrol, Ta-Sojitra, Dist-Anand</t>
  </si>
  <si>
    <t>2 wire LT ABC line of 11 kv Dabhou JGY, Maghrol Village TC no. 35. Is passing through psc pole , due to rain Neem Tree Branch fallen on ABC Wire due to that, LT Ab cable snap from LT Sackle and touch to U-Clamp. The insulation of 2W ABC was damaged. So leakage current passed through Earth GI wire. The victim came in contact with that and died.</t>
  </si>
  <si>
    <t>Tree branch was cut and LT ABC Wire was replaced  and binding with LT Shackle insulator.</t>
  </si>
  <si>
    <t>SJT/TECH/ACCIDENT/3273 dtd. 23.09.2021</t>
  </si>
  <si>
    <t>PARMAR ALPESHBHAI SOMABHAI, Gandhi faliyu, Vill-Malawada, Ta-Matar, Dist-Kheda</t>
  </si>
  <si>
    <t>Due to construction of home victim shifted his meter illegally with outsider to adjoining home, Hence SL length increased, so SL stretched &amp; break due to touch with old metal roof and hence leackege current in roof and victim climb for work and got electric shock</t>
  </si>
  <si>
    <t>Service line is replaced by SDO and maintenance is carried out.</t>
  </si>
  <si>
    <t>MHD/T/9333/02.09.2021 &amp; MHD/T/10194/29.09.2021</t>
  </si>
  <si>
    <t>PRAVIN RAMESHBHAI SHARMA, A/4/17,SIDDHARTH NAGAR SOCIETY, Vadodara</t>
  </si>
  <si>
    <t>Victim was climbing on terrace of house no-A/4/17 for fixing /installation of solar panel supporting angle with house terrace perafit wall.Due to unauthorised construction /extension done by the house owner in front side,safety clearance as per norms from</t>
  </si>
  <si>
    <t>NOTICE ISSUED FOR ILLEGAL EXT NEAR HT LINE</t>
  </si>
  <si>
    <t>7790/ 25.08.21</t>
  </si>
  <si>
    <t>BHARVAD BHARATBHAI LAKSHMANBHAI, Vill-BHADRVA, Ta-Savli, Dist-Vadodara</t>
  </si>
  <si>
    <t>street light conductor is layed over our lt pole of JGY rania fdr.Leakage current passed through pole in to the accumulated water near pole from broken insulation of street light conductor</t>
  </si>
  <si>
    <t xml:space="preserve">NEW POLE erected </t>
  </si>
  <si>
    <t>23.08.21</t>
  </si>
  <si>
    <t>Camel of Sureshbhai Varjangbhai Bharvad, KABRASTHAN, Vill-THAMNA, Ta-Umreth, Dist-Anand</t>
  </si>
  <si>
    <t>while eating grass and tree leaves, camel suddenly came in contact with 11 kv thamna ag feeder near the said tree and got electrocuted</t>
  </si>
  <si>
    <t>Proposed TS For Erection of PSC and RSJ Pole for Maintaing HT Line and Ground Clearance</t>
  </si>
  <si>
    <t>2760/31.8.21</t>
  </si>
  <si>
    <t>Buffalo Owner: Ajitsinh Mansinh Parmar, Sargi New Vasahat, Ta-Bodeli, Dist-Chhotaudepur</t>
  </si>
  <si>
    <t>While buffalo of owner Ajitsinh was roaming around DODP of village TC navi nagari, sargai, it is itching vigorously at stay wire of DODP, hence stay wire broken and touched with outgoing jumper of DODP and get electrucuted.</t>
  </si>
  <si>
    <t>27.08.21</t>
  </si>
  <si>
    <t>COW of SHANKARBHAI BHAIJIBHAI TADVI, SHANABHAI NATHABHAI PATEL FARM, Vill-Bhatpur, Ta-Sankheda, Dist-Chhotaudepur</t>
  </si>
  <si>
    <t>ON DATED 29.8.2021, AROUND 12:30 PM, COW OF OWNER SHREE SHANKARBHAI BHAIJIBHAI TADVI ROAMING IN FARM OF SHANABHAI NATHABHAI PATEL. AT THAT TIME LT LINE WIRE WAS BROKEN IN FARM DUE TO MONKEY FAULT, DUE TO THIS RESPECTED COW GET IN CONTACT WITH THIS BROKEN LINE AND ELOCTROCUTED</t>
  </si>
  <si>
    <t>31.08.21</t>
  </si>
  <si>
    <t>Buffalo OWNER : VAJESING BALSING RATHWA, PANIYA ROAD, PANIYA FALIYU KANJARI, Ta-Halol, Dist-Panchmahal</t>
  </si>
  <si>
    <t>AS PER SITE VISIT IT MAY BE POSSIBLE THAT BUFFALO CAME IN CONTACT WITH LT CONDUCTOR AND GET SHOCKED AND DIED</t>
  </si>
  <si>
    <t>LT AB CABLE IS PROVIDED</t>
  </si>
  <si>
    <t>1605 DTD 20.09.2021</t>
  </si>
  <si>
    <t>Arvindbhai K Parmar</t>
  </si>
  <si>
    <t>VICTIM WENT TO NEAR BY LT BPOLE OF 11KV PAROLI FDR AT VELKOTAR AND GOT SKOCKED</t>
  </si>
  <si>
    <t xml:space="preserve">LT LINE MAINT. IS CARRIED OUT </t>
  </si>
  <si>
    <t>GGB/Tech/Accident/9824 dtd 21.09.2021</t>
  </si>
  <si>
    <t>BUFFALO OWNER-SHRI AVALSING CHIMANBHAI BARIA</t>
  </si>
  <si>
    <t>DUE TO LEAKAGE CURRENT FLOWING FROM BROKEN 11KV PORCELIN PIN INSULATOR'S SPINDLE THROUGH GIRDER POLE. DURING PASSING NEAR GIRDER POLE 02 NOS BUFFALO WAS ELECTROCUTED AND DIED. NAME OF BUFFALO OWNER IS SHRI AVALSING CHIMANBHAI BARIA RESIDENT OF VILL-UMARI</t>
  </si>
  <si>
    <t>MAINTENACE OF FEEDER WITH GUARDING IS CARRIED OUT</t>
  </si>
  <si>
    <t>2221 DTD 05.09.2021</t>
  </si>
  <si>
    <t>Buffalo owner Parmar Dahyabhai Mangalbhai</t>
  </si>
  <si>
    <t>DUE TO HEAVY RAIN AND WIND TREE FALLEN ON SERVICE WIRES OF HOUSES AND THERE SERVICE WIRE FALLEN ON SMALL STEEL ROOFED STABLE. AND THIS SMALL STEEL ROOF FALLEN ON BOTH BUFFALOES AND BUFFALOES WERE CAME IN CONTACT WITH LIVE THIS STEEL ROOF AND GOT SHOCKED.</t>
  </si>
  <si>
    <t>Incident is happen duet to cyclone and tree fallen on S/l AND SMALL HUT .Accident happen due to cyclene and treee fallen.new service line is provided .</t>
  </si>
  <si>
    <t>THS/ 2778 DTD:15/9/21 ANDNOD TECH/5006 DTD:18/9/21</t>
  </si>
  <si>
    <t>Shri Hartanbhai Chufrabhai Damor (EA)</t>
  </si>
  <si>
    <t>While climbing shackle pole(Loc. no,354/14) of Sultanpura tapline of 11 KV Chalali JGY feeder without making off power supply victim came in contact with live conductor got eletrocuted and met with the non-fatal electrial accident</t>
  </si>
  <si>
    <t xml:space="preserve">MAINT. OF SAME SHACKLE POLE CARRIED OUT </t>
  </si>
  <si>
    <t>VSD/TECH/ACCIDENT/1769 DTD 28.09.2021</t>
  </si>
  <si>
    <t>Buffalo of Khant Ashwinbhai Rangitbhain</t>
  </si>
  <si>
    <t>The place where buffalo died did not had any leakage current when tested with tester. The buffalo was approx 2 mtr away from LT poles. LT pole didnt had earthing wire. Exact reason unknown.</t>
  </si>
  <si>
    <t>SHR/Tech/6040 DT: 15.09.2021</t>
  </si>
  <si>
    <t>BUFFALO OF SH. BHALABHAI KALABHAI BHARWAD</t>
  </si>
  <si>
    <t>THE BUFFALO WAS GRAZING &amp; ACCIDENTLY GOT STRANGLED WITH THE STAY WIRE &amp; DISMANTLED THE STAY WIRE FROM GROUND. THE LOOSE STAY WIRE CAME IN CONTACT WITH LIVE 11 KV DO FUSE CONDUCTOR &amp; THE BUFFALO GOT ELECTROCUTED</t>
  </si>
  <si>
    <t>14.09.21</t>
  </si>
  <si>
    <t>BUFFALO OF SHRI PARMAR SALAMBHAI SHABHAIBHAI</t>
  </si>
  <si>
    <t>As per site situation, Bufflao was passing under TCDP Structure and suddenly fallen down on wet land, Leakage current was not found after power restoration of TC. Actual cause of death may be concluded after PM report.</t>
  </si>
  <si>
    <t>Incident happen due to leakage of current in earthingof transformer,new earthing is reactivated.</t>
  </si>
  <si>
    <t xml:space="preserve">NOD/TECH/5005 dtd:18/9/2021  </t>
  </si>
  <si>
    <t>OWNER: MIMKABHAI MANGALIYABHAI BARIYA</t>
  </si>
  <si>
    <t>Due to heavy rain on 25kva jgy village tc of 11KV Poyali feeder earth leakage cureent may be passed. A cow accidentaly went under transformer and got electroculated resulted to death on spot</t>
  </si>
  <si>
    <t>EARTHING OF TRANSFORMER AND MAINT. OF TRANSFORMER IS CARRIED OUT</t>
  </si>
  <si>
    <t>JGD/TECH/2210 18.09.2021</t>
  </si>
  <si>
    <t>Buffalo of DHANRAJBHAI LALABHAI CHARAN</t>
  </si>
  <si>
    <t>ONE PHASE CONDUCTOR OF OPEN LT OF CHAMAPNER FEEDER WAS BROKEN &amp; 3 NO OF BUFFALO WAS LAYING DEAD ON AND AROUND THE BROKEN CONDUCTOR</t>
  </si>
  <si>
    <t>AB Cable is provided</t>
  </si>
  <si>
    <t>6016 DTD 01.10.2021</t>
  </si>
  <si>
    <t>Buffalo of RANJANBEN RAMSINGBHAI RATHOD</t>
  </si>
  <si>
    <t>ONE PHASE CONDUCTOR OF 3Ph 4W LT LINE WAS BROKEN AND BUFFALO GRASING NEAR MIGHT HAVE CAME IN CONTACT WITH LIVE WIRE AND FOUND DEAD AROUND THE BROKEN CONDUCTOR.</t>
  </si>
  <si>
    <t>7810 DTD 01.10.2021</t>
  </si>
  <si>
    <t>Goat owner PARMAR AMARSINH RAIJIBHAI</t>
  </si>
  <si>
    <t>As per site situation goat passing near the LT pole and electroculated and died current leakage due to heavy rain and cyclone @13:00 hrs phase wire slip from LT pin insulator</t>
  </si>
  <si>
    <t>LT LINE MAINTENANCE IS CARRIED OUT</t>
  </si>
  <si>
    <t>8.10.21</t>
  </si>
  <si>
    <t xml:space="preserve">BUFFALO OF VASRAMBHAI C BHARWAD </t>
  </si>
  <si>
    <t>AS PER SITE SITUATION BUFFALO PASSING NEAR TC CENTER OF 11 KV CHAMPION FEEDER AND GOT ELECTROCULATED AND DIED DUE TO FAULT CURRENT FOUND FROM INTERNAL WIRING OF WINSOL ENERGY WHICH WAS REFLECTED AT TRANSFORMER CENTER.</t>
  </si>
  <si>
    <t>faulty wiring of consumer side removed.</t>
  </si>
  <si>
    <t>4955/29.9.2021</t>
  </si>
  <si>
    <t>KALUBHAI RAMSANGBHAI RATHVA</t>
  </si>
  <si>
    <t>SHE MIGHT HAVE CAME IN CONTACT DURING GRACING OF GRAASS NEAR TRANSFORMER CENTER WITH DB &amp; MIGHT HAD GOT LEAKAGAE CURRENT AND DIED</t>
  </si>
  <si>
    <t>COW Owner Mafatbhai Bhikhabhai Rabari</t>
  </si>
  <si>
    <t>the Cow came in contact with Live Earthing Wire of PSC POLE Which became Live Due to Current Leckage from Defective LT PVC CABLE of Transformer</t>
  </si>
  <si>
    <t>REPLACED LTPVC CABLE</t>
  </si>
  <si>
    <t>30.09.21</t>
  </si>
  <si>
    <t>BUFFEALO of Sodhabhai Nathabhai Bharwad</t>
  </si>
  <si>
    <t>NO LEACKAGE CURRENT WAS FOUND AT TC DP,EARTHING GI,FABRICATION.AS PER THE PANCHANAMA AT THE TIME OF ACCIDENT,THERE WAS WATER LOGGING OF APPROX. 2 FT AT TC DP DUE TO HEAVY RAIN.SO MIGHT BE LEACKAGE CURRENT FLOWS INSIDE THE WATER LOGGING AND BUFFELO CAME IN CONTACT WITH WATER AND DIED.</t>
  </si>
  <si>
    <t>NO LEAKAGE FOUND</t>
  </si>
  <si>
    <t>9173/ 29.09.21</t>
  </si>
  <si>
    <t>REGISTER FOR COMPILING THE COMPLAINTS CLASSIFICATIONWISE Q-I 2021-22</t>
  </si>
  <si>
    <t>Performa SoP 003 B:</t>
  </si>
  <si>
    <t>APPENDIX-B (already in the SoP regulation)</t>
  </si>
  <si>
    <t>Classification</t>
  </si>
  <si>
    <t>Nature of Complaints</t>
  </si>
  <si>
    <t>Pending complaints of previous qtr.</t>
  </si>
  <si>
    <t>Complaints received during the qtr.</t>
  </si>
  <si>
    <t>Total Complaints
=2+3</t>
  </si>
  <si>
    <t>No. of Complaints redressed during the quarter.</t>
  </si>
  <si>
    <t>Balance Complaints to be redressed. (4) – (9)</t>
  </si>
  <si>
    <t>In stipulated time</t>
  </si>
  <si>
    <t>Beyond stipulated time</t>
  </si>
  <si>
    <t>Total 
(5) to (8)</t>
  </si>
  <si>
    <t>Within 50% of stipulated time.</t>
  </si>
  <si>
    <t>Within stipulated time.</t>
  </si>
  <si>
    <t>Up to double the stipulated time</t>
  </si>
  <si>
    <t>More than double the stipulated time</t>
  </si>
  <si>
    <t>A(i)</t>
  </si>
  <si>
    <t>Loose Connection</t>
  </si>
  <si>
    <t>A(ii)</t>
  </si>
  <si>
    <t>Intruption due to line Break down</t>
  </si>
  <si>
    <t>A(iii)</t>
  </si>
  <si>
    <t>Intruption due to T/C Fail</t>
  </si>
  <si>
    <t>B(i)</t>
  </si>
  <si>
    <t xml:space="preserve">Quality of power supply,ordinary case which require no Augmentation </t>
  </si>
  <si>
    <t>B(ii)</t>
  </si>
  <si>
    <t>Quality of power supply,ordinary case which require  Augmentation</t>
  </si>
  <si>
    <t>C(i)</t>
  </si>
  <si>
    <t>Meters- Stoped/Defective meter</t>
  </si>
  <si>
    <t>C(ii)</t>
  </si>
  <si>
    <t>Meters- Billing on average basis for &gt; two bills</t>
  </si>
  <si>
    <t>D(i)</t>
  </si>
  <si>
    <t>Over head lines - loose wires</t>
  </si>
  <si>
    <t>D(ii)</t>
  </si>
  <si>
    <t>Over head lines - in adiquate ground clearance</t>
  </si>
  <si>
    <t>E(i)</t>
  </si>
  <si>
    <t>Bills- for current bills where no addl information required</t>
  </si>
  <si>
    <t>E(ii)</t>
  </si>
  <si>
    <t>Bills- for current bills where  addl information required</t>
  </si>
  <si>
    <t>F(i)</t>
  </si>
  <si>
    <t>Service connections- where extention of mains is not required</t>
  </si>
  <si>
    <t>F(ii)</t>
  </si>
  <si>
    <t>Service connections- where extention of mains is required</t>
  </si>
  <si>
    <t>F(iii)</t>
  </si>
  <si>
    <t>Service connections- Modification in connected load</t>
  </si>
  <si>
    <t>F(iv)</t>
  </si>
  <si>
    <t>Service connections- Name change/reconnection</t>
  </si>
  <si>
    <t>G</t>
  </si>
  <si>
    <t>Refund of amount due inregard to temp conn</t>
  </si>
  <si>
    <t>H</t>
  </si>
  <si>
    <t>Others</t>
  </si>
  <si>
    <t>The format is to be sent quarterly</t>
  </si>
  <si>
    <r>
      <t>The quarterly reporting of the year means reporting for the period 1</t>
    </r>
    <r>
      <rPr>
        <vertAlign val="superscript"/>
        <sz val="10"/>
        <color indexed="8"/>
        <rFont val="Arial"/>
        <family val="2"/>
      </rPr>
      <t>st</t>
    </r>
    <r>
      <rPr>
        <sz val="10"/>
        <color indexed="8"/>
        <rFont val="Arial"/>
        <family val="2"/>
      </rPr>
      <t xml:space="preserve"> Quarter as Jan – Mar, 2</t>
    </r>
    <r>
      <rPr>
        <vertAlign val="superscript"/>
        <sz val="10"/>
        <color indexed="8"/>
        <rFont val="Arial"/>
        <family val="2"/>
      </rPr>
      <t>nd</t>
    </r>
    <r>
      <rPr>
        <sz val="10"/>
        <color indexed="8"/>
        <rFont val="Arial"/>
        <family val="2"/>
      </rPr>
      <t xml:space="preserve"> Quarter as Apr – Jun, 3</t>
    </r>
    <r>
      <rPr>
        <vertAlign val="superscript"/>
        <sz val="10"/>
        <color indexed="8"/>
        <rFont val="Arial"/>
        <family val="2"/>
      </rPr>
      <t>rd</t>
    </r>
    <r>
      <rPr>
        <sz val="10"/>
        <color indexed="8"/>
        <rFont val="Arial"/>
        <family val="2"/>
      </rPr>
      <t xml:space="preserve"> Quarter as Jul – Sep and 4</t>
    </r>
    <r>
      <rPr>
        <vertAlign val="superscript"/>
        <sz val="10"/>
        <color indexed="8"/>
        <rFont val="Arial"/>
        <family val="2"/>
      </rPr>
      <t>th</t>
    </r>
    <r>
      <rPr>
        <sz val="10"/>
        <color indexed="8"/>
        <rFont val="Arial"/>
        <family val="2"/>
      </rPr>
      <t xml:space="preserve"> Quarter as Oct – Dec of the year.</t>
    </r>
  </si>
  <si>
    <t>For any other complaints not mentioned in the classification, the sequence for (H) can be used.</t>
  </si>
  <si>
    <t>Performa – SoP 005 B: Action taken report by the Redressal Committee</t>
  </si>
  <si>
    <t>Date and Time Meeting conducted</t>
  </si>
  <si>
    <t>No of complaints registered at the meeting</t>
  </si>
  <si>
    <t>No. of complaints pending at the end of the meeting</t>
  </si>
  <si>
    <t>Nil</t>
  </si>
  <si>
    <t>SOP Q-II (July-Aug-Sept-21)</t>
  </si>
  <si>
    <t>15.07.21,
11.00 am at Godhra 23.07.21,11.00 am at Corporate Office</t>
  </si>
  <si>
    <t>1+3=4</t>
  </si>
  <si>
    <t xml:space="preserve">27.08.21,
11.00 am at Godhra </t>
  </si>
  <si>
    <t xml:space="preserve">1                  (Hearing scheduled on dated 20.10.21)                  </t>
  </si>
  <si>
    <r>
      <t>1</t>
    </r>
    <r>
      <rPr>
        <b/>
        <vertAlign val="superscript"/>
        <sz val="14"/>
        <color indexed="8"/>
        <rFont val="Trebuchet MS"/>
        <family val="2"/>
      </rPr>
      <t>st</t>
    </r>
    <r>
      <rPr>
        <b/>
        <sz val="14"/>
        <color indexed="8"/>
        <rFont val="Trebuchet MS"/>
        <family val="2"/>
      </rPr>
      <t xml:space="preserve"> Month of the quarter
(JULY'21)</t>
    </r>
  </si>
  <si>
    <r>
      <t>2</t>
    </r>
    <r>
      <rPr>
        <b/>
        <vertAlign val="superscript"/>
        <sz val="14"/>
        <color indexed="8"/>
        <rFont val="Trebuchet MS"/>
        <family val="2"/>
      </rPr>
      <t>nd</t>
    </r>
    <r>
      <rPr>
        <b/>
        <sz val="14"/>
        <color indexed="8"/>
        <rFont val="Trebuchet MS"/>
        <family val="2"/>
      </rPr>
      <t xml:space="preserve"> Month of the quarter
(Aug'21)</t>
    </r>
  </si>
  <si>
    <r>
      <t>3</t>
    </r>
    <r>
      <rPr>
        <b/>
        <vertAlign val="superscript"/>
        <sz val="14"/>
        <color indexed="8"/>
        <rFont val="Trebuchet MS"/>
        <family val="2"/>
      </rPr>
      <t>rd</t>
    </r>
    <r>
      <rPr>
        <b/>
        <sz val="14"/>
        <color indexed="8"/>
        <rFont val="Trebuchet MS"/>
        <family val="2"/>
      </rPr>
      <t xml:space="preserve"> Month of the quarter
(SEPT'21)</t>
    </r>
  </si>
  <si>
    <r>
      <t>Performa SoP 004</t>
    </r>
    <r>
      <rPr>
        <sz val="12"/>
        <rFont val="Trebuchet MS"/>
        <family val="2"/>
      </rPr>
      <t xml:space="preserve"> : Publicity carried out while displaying the contact details of consumer complaints centers</t>
    </r>
  </si>
  <si>
    <t>Particulars should also cover the details of consumer awareness program conducted, advertisement done through various media like TV, newspaper, radio, pamphlets &amp; booklet distributions, Displays etc. The development of website and any medium through which public education is carried out can be included.</t>
  </si>
  <si>
    <t xml:space="preserve">Actions or steps carried out by distribution licensee towards public awareness in the quarter  </t>
  </si>
  <si>
    <t xml:space="preserve">Likely number of consumers influenced </t>
  </si>
  <si>
    <t xml:space="preserve">RTI Officers Name is displayed at customer care centre on each office </t>
  </si>
  <si>
    <t>Necessary information regarding time schedule for new connection and solving complaints is display on the board.</t>
  </si>
  <si>
    <t>Contact nos. of various officers of the company for emergency contact is also displayed at customer care centre.</t>
  </si>
  <si>
    <t>Displayed safety posters at various S/dn,Divisions</t>
  </si>
  <si>
    <t>Safety Meeting with Line Staff at various S/dn,Divisions on Every Monday (Line staff influenced)</t>
  </si>
  <si>
    <t>Quarter:II(July-Aug-Sept)</t>
  </si>
  <si>
    <t>Performa SoP 016: Compensation details</t>
  </si>
  <si>
    <t>COMPENSATION DETAILS</t>
  </si>
  <si>
    <t>Sr.No.</t>
  </si>
  <si>
    <t>Event</t>
  </si>
  <si>
    <t>Compensation</t>
  </si>
  <si>
    <t>No of cases where compensation was given (in numbers)</t>
  </si>
  <si>
    <t>Amt of compensation paid (in Rs.)</t>
  </si>
  <si>
    <t>Duty to provide supply</t>
  </si>
  <si>
    <t>Rs. 50 per day of delay from the limit specified in the performance regulations</t>
  </si>
  <si>
    <t>a) New Connection</t>
  </si>
  <si>
    <t>b) Additional Load</t>
  </si>
  <si>
    <t>c) Temporary supply</t>
  </si>
  <si>
    <t>d) Shifting service connection</t>
  </si>
  <si>
    <t>e)Transfer of service connection</t>
  </si>
  <si>
    <t>f) Change in tariff category of consumer</t>
  </si>
  <si>
    <t>Complaints in billing</t>
  </si>
  <si>
    <t>Rs. 50 for non reply within the period prescribed in Regulations</t>
  </si>
  <si>
    <t>Replacement of meters</t>
  </si>
  <si>
    <t>LT- Rs. 25 per day of delay - maximum Rs.2,500 and HT - Rs. 250 per day of delay - maximum of Rs.5,000</t>
  </si>
  <si>
    <t>Interruption of supply</t>
  </si>
  <si>
    <t>LT- Rs. 25 for every 6 hrs of delay- maximum of Rs. 500 and HT- Rs. 50 for every 6 hrs delay- maximum Rs. 1000/-</t>
  </si>
  <si>
    <t>Voltage fluctuations and complaints</t>
  </si>
  <si>
    <t>Rs. 50 for failure to visit or convey findings within the stipulated period</t>
  </si>
  <si>
    <t>Responding to consumer's complaints</t>
  </si>
  <si>
    <t>Rs. 25 for each day of delay- maximum Rs. 500</t>
  </si>
  <si>
    <t>Grievance Handling</t>
  </si>
  <si>
    <t>Rs.25 for failure in handling grievance</t>
  </si>
  <si>
    <t xml:space="preserve">TOTAL </t>
  </si>
  <si>
    <t>Name of Distribution Licensee: M G V C L</t>
  </si>
  <si>
    <t>Quarter :   Q-I I (July-Aug-Sept- 2021)</t>
  </si>
  <si>
    <t>Quarter II (Jul-Aug-Sept-21)</t>
  </si>
  <si>
    <t>Quarter II (July-Aug-Sept-21)</t>
  </si>
  <si>
    <t>QuarterII(July-Aug-Sept-21)</t>
  </si>
  <si>
    <t>Financial Year: 2021-22</t>
  </si>
  <si>
    <t>Performa SoP 006: Failure of Distribution Transformer</t>
  </si>
  <si>
    <t>Sr. No.</t>
  </si>
  <si>
    <t>Name of Circle</t>
  </si>
  <si>
    <t>Nos. of existing Distribution Transformers at the start of the quarter</t>
  </si>
  <si>
    <t>Nos. of Distribution Transformers added during the quarter</t>
  </si>
  <si>
    <t>Total number of Distribution Transformers on end of quarter</t>
  </si>
  <si>
    <t>Total number of   Distribution transformer failed during quarter-II</t>
  </si>
  <si>
    <t>% failure rate of Distribution transformer</t>
  </si>
  <si>
    <t>A</t>
  </si>
  <si>
    <t>B</t>
  </si>
  <si>
    <t>C=A+B</t>
  </si>
  <si>
    <t>D</t>
  </si>
  <si>
    <t>H = (D)*100/C</t>
  </si>
  <si>
    <t>MGVCL</t>
  </si>
  <si>
    <t>Apr'21</t>
  </si>
  <si>
    <t>May'21</t>
  </si>
  <si>
    <t>Jun'21</t>
  </si>
  <si>
    <t>Jul'21</t>
  </si>
  <si>
    <t>Aug'21</t>
  </si>
  <si>
    <t>Sep'21</t>
  </si>
  <si>
    <t>Performa SoP 013: Faulty Meters Replacement</t>
  </si>
  <si>
    <t>Consumer Category</t>
  </si>
  <si>
    <t>No. of faulty meters at the start of the quarter</t>
  </si>
  <si>
    <t>No. of faulty meters added during the quarter</t>
  </si>
  <si>
    <t>Total no. of defective / faulty Meter</t>
  </si>
  <si>
    <t>No. of faulty Meters repaired and replaced</t>
  </si>
  <si>
    <t xml:space="preserve">No of faulty meters pending at the end of the quarter </t>
  </si>
  <si>
    <t>Remark</t>
  </si>
  <si>
    <t>(3)=(2)+(1)</t>
  </si>
  <si>
    <t>(5)=(3)-(4)</t>
  </si>
  <si>
    <t>1 PHASE</t>
  </si>
  <si>
    <t>3 PHASE</t>
  </si>
  <si>
    <r>
      <rPr>
        <b/>
        <sz val="12"/>
        <rFont val="Leelawadee"/>
        <family val="2"/>
      </rPr>
      <t>From MIS-3</t>
    </r>
    <r>
      <rPr>
        <sz val="12"/>
        <rFont val="Leelawadee"/>
        <family val="2"/>
      </rPr>
      <t xml:space="preserve">
Non-Working Meters</t>
    </r>
  </si>
  <si>
    <t>1Ph</t>
  </si>
  <si>
    <t>3 Ph</t>
  </si>
  <si>
    <t>Added during month</t>
  </si>
  <si>
    <t>Replaced during month</t>
  </si>
  <si>
    <t>Q-I</t>
  </si>
  <si>
    <t>Q-II</t>
  </si>
  <si>
    <t>Oct'21</t>
  </si>
  <si>
    <t>Nov'21</t>
  </si>
  <si>
    <t>Dec'21</t>
  </si>
  <si>
    <t>Q-III</t>
  </si>
  <si>
    <t>Jan'22</t>
  </si>
  <si>
    <t>Feb'22</t>
  </si>
  <si>
    <t>Mar'22</t>
  </si>
  <si>
    <t>Q-IV</t>
  </si>
  <si>
    <t>Performa SoP 015: Release of New Connection status for FY 2021-22</t>
  </si>
  <si>
    <t>Consumer category</t>
  </si>
  <si>
    <t>Qtr</t>
  </si>
  <si>
    <t>Total no. of consumers connected at the beginning of half-year/year</t>
  </si>
  <si>
    <t>Pending at the Beginning of the of the Half year/year</t>
  </si>
  <si>
    <t>New Applications received during the half-year / year</t>
  </si>
  <si>
    <t>No. of connections released  during the half-year / year</t>
  </si>
  <si>
    <t>No. of applications pending at the end of half-year / year</t>
  </si>
  <si>
    <t>Total no. of consumers connected at the end of half-year/year</t>
  </si>
  <si>
    <t>1st Half (Apr-May-Jun-Jul-Aug-Sep)</t>
  </si>
  <si>
    <t>Domestic</t>
  </si>
  <si>
    <t>Commercial</t>
  </si>
  <si>
    <t>Industrial LT</t>
  </si>
  <si>
    <t>Agriculture (Total)</t>
  </si>
  <si>
    <t>Industrial HT</t>
  </si>
  <si>
    <t>Total</t>
  </si>
  <si>
    <t>2nd Half (Oct-Nov-Dec-Jan-Feb-Mar)</t>
  </si>
  <si>
    <t>Annual</t>
  </si>
  <si>
    <t>Quarter :   Q-II ( Jul-Aug-Sep-2021 )</t>
  </si>
  <si>
    <t>Quarter:2 (JUL -Aug- SEP-21)</t>
  </si>
  <si>
    <t>Year:2021-22</t>
  </si>
  <si>
    <t>Performa SoP 008: Sample Test result for Neutral Voltage</t>
  </si>
  <si>
    <t>Compliance Sample Test Report for Neutral Voltage</t>
  </si>
  <si>
    <t>Category of consumers</t>
  </si>
  <si>
    <t>Sample Size</t>
  </si>
  <si>
    <t>Standard specified in regulation</t>
  </si>
  <si>
    <t>Deviation of results from the sample test (Numbers)</t>
  </si>
  <si>
    <t xml:space="preserve">% age compliance </t>
  </si>
  <si>
    <t>(Numbers)</t>
  </si>
  <si>
    <t xml:space="preserve">(6) = (5)*100/(3)  </t>
  </si>
  <si>
    <t>LT consumers</t>
  </si>
  <si>
    <t> 2%</t>
  </si>
  <si>
    <t>  2%</t>
  </si>
  <si>
    <t>Industrial</t>
  </si>
  <si>
    <t>Agricultural</t>
  </si>
  <si>
    <t>Public water works</t>
  </si>
  <si>
    <t>HT consumers</t>
  </si>
  <si>
    <t>HT industrial</t>
  </si>
  <si>
    <t>Performa SoP 009: Sample Test result for Voltage variations</t>
  </si>
  <si>
    <t>Compliance Sample Test Report for voltage variations</t>
  </si>
  <si>
    <t>Voltage Level</t>
  </si>
  <si>
    <t>Sample Size (numbers)</t>
  </si>
  <si>
    <t>Limit or prescribed standard</t>
  </si>
  <si>
    <t>% age compliance</t>
  </si>
  <si>
    <t xml:space="preserve">(5) = (4)*100/(2)  </t>
  </si>
  <si>
    <t>Low Voltage</t>
  </si>
  <si>
    <t xml:space="preserve"> +6% to -6%</t>
  </si>
  <si>
    <t>High Voltage</t>
  </si>
  <si>
    <t xml:space="preserve"> +6% to -9%</t>
  </si>
  <si>
    <t>Extra High Voltage</t>
  </si>
  <si>
    <t xml:space="preserve"> +10% to -12.50%</t>
  </si>
  <si>
    <t>Performa SoP 010: Sample Test result for Harmonics</t>
  </si>
  <si>
    <t xml:space="preserve">Compliance Sample Test Report for Harmonics </t>
  </si>
  <si>
    <t>Sample size (Numbers)</t>
  </si>
  <si>
    <t>Limit or standard prescribed</t>
  </si>
  <si>
    <t>%age compliance</t>
  </si>
  <si>
    <t>EHT consumers</t>
  </si>
  <si>
    <r>
      <t xml:space="preserve">Note: The licensee shall also submit along with the above harmonic data, 
the records of customer wise drawls of harmonic currents measured at various strategic points. </t>
    </r>
    <r>
      <rPr>
        <b/>
        <sz val="12"/>
        <color indexed="8"/>
        <rFont val="Trebuchet MS"/>
        <family val="2"/>
      </rPr>
      <t xml:space="preserve"> </t>
    </r>
  </si>
  <si>
    <t xml:space="preserve">The formats SoP 008, SoP 009 and SoP 010 have to be sent annually. </t>
  </si>
  <si>
    <t>For the purpose of annual submissions, the year end has to be 
considered as the end of December month of a particular year.</t>
  </si>
  <si>
    <t>SOP:Qtr.II(June-July-Aug-21)</t>
  </si>
  <si>
    <t xml:space="preserve">Performa SoP 012 : System Losses at EHT/ 11 KV </t>
  </si>
  <si>
    <t>JUL-21 TO SEP-21</t>
  </si>
  <si>
    <t xml:space="preserve">CALCULATION OF SYSTEM LOSSES AT EHT/ 11 KV </t>
  </si>
  <si>
    <t>Losses in 11 KV System and Connected Equipment</t>
  </si>
  <si>
    <t>i.</t>
  </si>
  <si>
    <t>Energy Delivered into EHT/ 11 KV and LT Distribution System from EHT/ 11 KV SS (MUs)</t>
  </si>
  <si>
    <t>Cum Total Sent incl EHT</t>
  </si>
  <si>
    <t>ii.</t>
  </si>
  <si>
    <t>Energy Sold (Billed). EHT direct sales (MUs)</t>
  </si>
  <si>
    <t>Cum EHT Sold</t>
  </si>
  <si>
    <t>iii.</t>
  </si>
  <si>
    <t>Energy Sold (Billed) in the 11 KV LT system (MUs)</t>
  </si>
  <si>
    <t>C</t>
  </si>
  <si>
    <t>Cum TTL Excl EHT-Sold</t>
  </si>
  <si>
    <t>iv.</t>
  </si>
  <si>
    <t>Total Sales (MUs)</t>
  </si>
  <si>
    <t>(B+C)</t>
  </si>
  <si>
    <t>v.</t>
  </si>
  <si>
    <t>Losses (MUs)</t>
  </si>
  <si>
    <t>{(A) - (B+C)}</t>
  </si>
  <si>
    <t>vi.</t>
  </si>
  <si>
    <t>% Losses</t>
  </si>
  <si>
    <t>{(A) - (B+C)} X 100 / (A)</t>
  </si>
  <si>
    <t>Performa SoP 014: Statement Showing the ATC losses, collection efficiency and Billing Efficiency</t>
  </si>
  <si>
    <t>F.Y. 2021-22</t>
  </si>
  <si>
    <t>Quarter</t>
  </si>
  <si>
    <t>Units
Input
(MUs)</t>
  </si>
  <si>
    <t>Units
Billed
(MUs)</t>
  </si>
  <si>
    <t>Billing
Efficiency
%</t>
  </si>
  <si>
    <t>Revenue
Billed
(Rs. Crs)</t>
  </si>
  <si>
    <t>Revenue Collected (Rs. Crs)</t>
  </si>
  <si>
    <t xml:space="preserve"> Collection
Efficiency
%</t>
  </si>
  <si>
    <t>Business Efficiency
%</t>
  </si>
  <si>
    <t>ATC
Loss%</t>
  </si>
  <si>
    <t>Sr No</t>
  </si>
  <si>
    <t>C = (B/A)*100</t>
  </si>
  <si>
    <t xml:space="preserve">E </t>
  </si>
  <si>
    <t>F = (E/D)*100</t>
  </si>
  <si>
    <t>G = (C*F)/100</t>
  </si>
  <si>
    <t>H = 100 - G</t>
  </si>
  <si>
    <t>April'21</t>
  </si>
  <si>
    <t>June'21</t>
  </si>
  <si>
    <t>July'21</t>
  </si>
  <si>
    <t>August'21</t>
  </si>
  <si>
    <t>September'21</t>
  </si>
  <si>
    <t>Half Year</t>
  </si>
  <si>
    <t>October</t>
  </si>
  <si>
    <t>November</t>
  </si>
  <si>
    <t>December</t>
  </si>
  <si>
    <t>January</t>
  </si>
  <si>
    <t>February</t>
  </si>
  <si>
    <t>March</t>
  </si>
  <si>
    <t>Cumm. Sent</t>
  </si>
  <si>
    <t>Cumm. Sold</t>
  </si>
  <si>
    <t>Month Sent</t>
  </si>
  <si>
    <t>Month Sold</t>
  </si>
  <si>
    <t>Apr</t>
  </si>
  <si>
    <t>May</t>
  </si>
  <si>
    <t>Jun</t>
  </si>
  <si>
    <t>Jul</t>
  </si>
  <si>
    <t>Aug</t>
  </si>
  <si>
    <t>Sep</t>
  </si>
  <si>
    <t>Oct</t>
  </si>
  <si>
    <t>Nov</t>
  </si>
  <si>
    <t>Dec</t>
  </si>
  <si>
    <t>Jan</t>
  </si>
  <si>
    <t>Feb</t>
  </si>
  <si>
    <t>Mar</t>
  </si>
</sst>
</file>

<file path=xl/styles.xml><?xml version="1.0" encoding="utf-8"?>
<styleSheet xmlns="http://schemas.openxmlformats.org/spreadsheetml/2006/main">
  <numFmts count="23">
    <numFmt numFmtId="5" formatCode="&quot;$&quot;#,##0_);\(&quot;$&quot;#,##0\)"/>
    <numFmt numFmtId="43" formatCode="_(* #,##0.00_);_(* \(#,##0.00\);_(* &quot;-&quot;??_);_(@_)"/>
    <numFmt numFmtId="164" formatCode="[h]:mm"/>
    <numFmt numFmtId="165" formatCode="#,##0&quot; грн.&quot;;\-#,##0&quot; грн.&quot;"/>
    <numFmt numFmtId="166" formatCode="&quot;\&quot;#,##0.00;[Red]\-&quot;\&quot;#,##0.00"/>
    <numFmt numFmtId="167" formatCode="\\#,##0.00;[Red]&quot;-\&quot;#,##0.00"/>
    <numFmt numFmtId="168" formatCode="_ * #,##0.00_ ;_ * \-#,##0.00_ ;_ * &quot;-&quot;??_ ;_ @_ "/>
    <numFmt numFmtId="169" formatCode="&quot;$&quot;#,##0.00;[Red]\-&quot;$&quot;#,##0.00"/>
    <numFmt numFmtId="170" formatCode="&quot;грн.&quot;#,##0.00;[Red]&quot;-грн.&quot;#,##0.00"/>
    <numFmt numFmtId="171" formatCode="_ * #,##0_ ;_ * \-#,##0_ ;_ * &quot;-&quot;_ ;_ @_ "/>
    <numFmt numFmtId="172" formatCode="_-* #,##0.00\ &quot;€&quot;_-;\-* #,##0.00\ &quot;€&quot;_-;_-* &quot;-&quot;??\ &quot;€&quot;_-;_-@_-"/>
    <numFmt numFmtId="173" formatCode="_-* #,##0.00&quot; €&quot;_-;\-* #,##0.00&quot; €&quot;_-;_-* \-??&quot; €&quot;_-;_-@_-"/>
    <numFmt numFmtId="174" formatCode="#,##0.0"/>
    <numFmt numFmtId="175" formatCode="_-* #,##0\ _F_-;\-* #,##0\ _F_-;_-* &quot;-&quot;\ _F_-;_-@_-"/>
    <numFmt numFmtId="176" formatCode="_-* #,##0.00\ _F_-;\-* #,##0.00\ _F_-;_-* &quot;-&quot;??\ _F_-;_-@_-"/>
    <numFmt numFmtId="177" formatCode="0.000"/>
    <numFmt numFmtId="178" formatCode="_ &quot;Fr.&quot;\ * #,##0_ ;_ &quot;Fr.&quot;\ * \-#,##0_ ;_ &quot;Fr.&quot;\ * &quot;-&quot;_ ;_ @_ "/>
    <numFmt numFmtId="179" formatCode="_ &quot;Fr.&quot;\ * #,##0.00_ ;_ &quot;Fr.&quot;\ * \-#,##0.00_ ;_ &quot;Fr.&quot;\ * &quot;-&quot;??_ ;_ @_ "/>
    <numFmt numFmtId="180" formatCode="_-&quot;$&quot;* #,##0_-;\-&quot;$&quot;* #,##0_-;_-&quot;$&quot;* &quot;-&quot;_-;_-@_-"/>
    <numFmt numFmtId="181" formatCode="_-&quot;$&quot;* #,##0.00_-;\-&quot;$&quot;* #,##0.00_-;_-&quot;$&quot;* &quot;-&quot;??_-;_-@_-"/>
    <numFmt numFmtId="182" formatCode="&quot;\&quot;#,##0.00;[Red]&quot;\&quot;\-#,##0.00"/>
    <numFmt numFmtId="183" formatCode="&quot;\&quot;#,##0;[Red]&quot;\&quot;\-#,##0"/>
    <numFmt numFmtId="184" formatCode="0.0"/>
  </numFmts>
  <fonts count="128">
    <font>
      <sz val="11"/>
      <color theme="1"/>
      <name val="Calibri"/>
      <family val="2"/>
      <scheme val="minor"/>
    </font>
    <font>
      <sz val="11"/>
      <color theme="1"/>
      <name val="Calibri"/>
      <family val="2"/>
      <scheme val="minor"/>
    </font>
    <font>
      <b/>
      <sz val="12"/>
      <name val="Trebuchet MS"/>
      <family val="2"/>
    </font>
    <font>
      <sz val="11"/>
      <name val="Arial"/>
      <family val="2"/>
    </font>
    <font>
      <sz val="12"/>
      <color indexed="8"/>
      <name val="Trebuchet MS"/>
      <family val="2"/>
    </font>
    <font>
      <vertAlign val="subscript"/>
      <sz val="12"/>
      <color indexed="8"/>
      <name val="Trebuchet MS"/>
      <family val="2"/>
    </font>
    <font>
      <sz val="11"/>
      <color theme="1"/>
      <name val="Arial"/>
      <family val="2"/>
    </font>
    <font>
      <sz val="12"/>
      <color theme="1"/>
      <name val="Trebuchet MS"/>
      <family val="2"/>
    </font>
    <font>
      <sz val="8"/>
      <color theme="1"/>
      <name val="Arial"/>
      <family val="2"/>
    </font>
    <font>
      <b/>
      <sz val="12"/>
      <color theme="1"/>
      <name val="Trebuchet MS"/>
      <family val="2"/>
    </font>
    <font>
      <b/>
      <sz val="11"/>
      <color theme="1"/>
      <name val="Arial"/>
      <family val="2"/>
    </font>
    <font>
      <sz val="10"/>
      <color indexed="8"/>
      <name val="Arial"/>
      <family val="2"/>
    </font>
    <font>
      <sz val="10"/>
      <name val="Arial"/>
      <family val="2"/>
      <charset val="1"/>
    </font>
    <font>
      <u/>
      <sz val="11"/>
      <color theme="10"/>
      <name val="Calibri"/>
      <family val="2"/>
      <scheme val="minor"/>
    </font>
    <font>
      <sz val="10"/>
      <name val="Arial"/>
      <family val="2"/>
    </font>
    <font>
      <sz val="11"/>
      <color indexed="8"/>
      <name val="Calibri"/>
      <family val="2"/>
    </font>
    <font>
      <b/>
      <sz val="12"/>
      <color theme="1"/>
      <name val="Calibri"/>
      <family val="2"/>
      <scheme val="minor"/>
    </font>
    <font>
      <b/>
      <sz val="12"/>
      <color indexed="8"/>
      <name val="Trebuchet MS"/>
      <family val="2"/>
    </font>
    <font>
      <b/>
      <sz val="11"/>
      <name val="Arial"/>
      <family val="2"/>
    </font>
    <font>
      <b/>
      <sz val="11"/>
      <name val="Trebuchet MS"/>
      <family val="2"/>
    </font>
    <font>
      <sz val="12"/>
      <name val="Trebuchet MS"/>
      <family val="2"/>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Tahoma"/>
      <family val="2"/>
    </font>
    <font>
      <sz val="11"/>
      <color theme="1"/>
      <name val="Tahoma"/>
      <family val="2"/>
    </font>
    <font>
      <sz val="16"/>
      <name val="Trebuchet MS"/>
      <family val="2"/>
    </font>
    <font>
      <sz val="10"/>
      <color indexed="8"/>
      <name val="Arial"/>
      <family val="2"/>
      <charset val="1"/>
    </font>
    <font>
      <sz val="11"/>
      <name val="‚l‚r ‚oƒSƒVƒbƒN"/>
      <family val="3"/>
      <charset val="128"/>
    </font>
    <font>
      <sz val="11"/>
      <color indexed="9"/>
      <name val="Calibri"/>
      <family val="2"/>
    </font>
    <font>
      <sz val="12"/>
      <name val="¹UAAA¼"/>
      <family val="3"/>
      <charset val="129"/>
    </font>
    <font>
      <sz val="11"/>
      <color indexed="20"/>
      <name val="Calibri"/>
      <family val="2"/>
    </font>
    <font>
      <sz val="7"/>
      <name val="Helv"/>
    </font>
    <font>
      <sz val="12"/>
      <name val="Tms Rmn"/>
    </font>
    <font>
      <b/>
      <sz val="10"/>
      <name val="MS Sans Serif"/>
      <family val="2"/>
    </font>
    <font>
      <b/>
      <sz val="11"/>
      <color indexed="52"/>
      <name val="Calibri"/>
      <family val="2"/>
    </font>
    <font>
      <b/>
      <sz val="11"/>
      <color indexed="9"/>
      <name val="Calibri"/>
      <family val="2"/>
    </font>
    <font>
      <i/>
      <sz val="11"/>
      <color indexed="23"/>
      <name val="Calibri"/>
      <family val="2"/>
    </font>
    <font>
      <sz val="10"/>
      <color indexed="10"/>
      <name val="Arial"/>
      <family val="2"/>
    </font>
    <font>
      <sz val="11"/>
      <color indexed="17"/>
      <name val="Calibri"/>
      <family val="2"/>
    </font>
    <font>
      <b/>
      <sz val="12"/>
      <color indexed="9"/>
      <name val="Tms Rmn"/>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u/>
      <sz val="9"/>
      <color indexed="12"/>
      <name val="Arial"/>
      <family val="2"/>
    </font>
    <font>
      <sz val="11"/>
      <color indexed="62"/>
      <name val="Calibri"/>
      <family val="2"/>
    </font>
    <font>
      <sz val="11"/>
      <color indexed="52"/>
      <name val="Calibri"/>
      <family val="2"/>
    </font>
    <font>
      <sz val="11"/>
      <color indexed="60"/>
      <name val="Calibri"/>
      <family val="2"/>
    </font>
    <font>
      <sz val="7"/>
      <name val="Small Fonts"/>
      <family val="2"/>
    </font>
    <font>
      <sz val="10"/>
      <name val="Courier"/>
      <family val="3"/>
    </font>
    <font>
      <sz val="10"/>
      <name val="Courier New"/>
      <family val="3"/>
    </font>
    <font>
      <sz val="12"/>
      <name val="Times New Roman"/>
      <family val="1"/>
    </font>
    <font>
      <b/>
      <sz val="11"/>
      <color indexed="63"/>
      <name val="Calibri"/>
      <family val="2"/>
    </font>
    <font>
      <b/>
      <sz val="10"/>
      <name val="Arial CE"/>
      <family val="2"/>
      <charset val="238"/>
    </font>
    <font>
      <sz val="7"/>
      <color indexed="10"/>
      <name val="Helv"/>
    </font>
    <font>
      <u/>
      <sz val="9"/>
      <color indexed="36"/>
      <name val="Arial"/>
      <family val="2"/>
    </font>
    <font>
      <u/>
      <sz val="9"/>
      <color indexed="20"/>
      <name val="Arial"/>
      <family val="2"/>
    </font>
    <font>
      <b/>
      <sz val="18"/>
      <color indexed="56"/>
      <name val="Cambria"/>
      <family val="2"/>
    </font>
    <font>
      <b/>
      <sz val="18"/>
      <color theme="3"/>
      <name val="Cambria"/>
      <family val="2"/>
    </font>
    <font>
      <b/>
      <sz val="11"/>
      <color indexed="8"/>
      <name val="Calibri"/>
      <family val="2"/>
    </font>
    <font>
      <sz val="11"/>
      <color indexed="10"/>
      <name val="Calibri"/>
      <family val="2"/>
    </font>
    <font>
      <sz val="14"/>
      <name val="뼻뮝"/>
      <family val="3"/>
      <charset val="129"/>
    </font>
    <font>
      <sz val="12"/>
      <name val="뼻뮝"/>
      <family val="1"/>
      <charset val="129"/>
    </font>
    <font>
      <sz val="12"/>
      <name val="바탕체"/>
      <family val="1"/>
      <charset val="129"/>
    </font>
    <font>
      <sz val="10"/>
      <name val="굴림체"/>
      <family val="3"/>
      <charset val="129"/>
    </font>
    <font>
      <sz val="11"/>
      <color rgb="FF0000FF"/>
      <name val="Arial"/>
      <family val="2"/>
    </font>
    <font>
      <vertAlign val="superscript"/>
      <sz val="10"/>
      <color indexed="8"/>
      <name val="Arial"/>
      <family val="2"/>
    </font>
    <font>
      <sz val="12"/>
      <color indexed="8"/>
      <name val="Arial"/>
      <family val="2"/>
    </font>
    <font>
      <sz val="16"/>
      <name val="Arial"/>
      <family val="2"/>
    </font>
    <font>
      <sz val="16"/>
      <color theme="1"/>
      <name val="Arial"/>
      <family val="2"/>
    </font>
    <font>
      <b/>
      <sz val="14"/>
      <color indexed="8"/>
      <name val="Trebuchet MS"/>
      <family val="2"/>
    </font>
    <font>
      <b/>
      <vertAlign val="superscript"/>
      <sz val="14"/>
      <color indexed="8"/>
      <name val="Trebuchet MS"/>
      <family val="2"/>
    </font>
    <font>
      <sz val="16"/>
      <color indexed="8"/>
      <name val="Arial"/>
      <family val="2"/>
    </font>
    <font>
      <sz val="20"/>
      <color indexed="8"/>
      <name val="Arial"/>
      <family val="2"/>
    </font>
    <font>
      <sz val="14"/>
      <color indexed="8"/>
      <name val="Trebuchet MS"/>
      <family val="2"/>
    </font>
    <font>
      <sz val="14"/>
      <name val="Trebuchet MS"/>
      <family val="2"/>
    </font>
    <font>
      <sz val="8"/>
      <color indexed="8"/>
      <name val="Trebuchet MS"/>
      <family val="2"/>
    </font>
    <font>
      <sz val="14"/>
      <color theme="1"/>
      <name val="Trebuchet MS"/>
      <family val="2"/>
    </font>
    <font>
      <sz val="11"/>
      <color theme="1"/>
      <name val="Trebuchet MS"/>
      <family val="2"/>
    </font>
    <font>
      <sz val="10"/>
      <color indexed="8"/>
      <name val="Trebuchet MS"/>
      <family val="2"/>
    </font>
    <font>
      <sz val="10"/>
      <color theme="1"/>
      <name val="Trebuchet MS"/>
      <family val="2"/>
    </font>
    <font>
      <sz val="10"/>
      <name val="Trebuchet MS"/>
      <family val="2"/>
    </font>
    <font>
      <sz val="10"/>
      <color rgb="FFFF0000"/>
      <name val="Trebuchet MS"/>
      <family val="2"/>
    </font>
    <font>
      <sz val="11"/>
      <color indexed="8"/>
      <name val="Trebuchet MS"/>
      <family val="2"/>
    </font>
    <font>
      <sz val="12"/>
      <color rgb="FFFF0000"/>
      <name val="Trebuchet MS"/>
      <family val="2"/>
    </font>
    <font>
      <sz val="16"/>
      <color indexed="8"/>
      <name val="Trebuchet MS"/>
      <family val="2"/>
    </font>
    <font>
      <b/>
      <sz val="14"/>
      <name val="Arial"/>
      <family val="2"/>
    </font>
    <font>
      <sz val="14"/>
      <name val="Arial"/>
      <family val="2"/>
    </font>
    <font>
      <sz val="12"/>
      <name val="Arial"/>
      <family val="2"/>
    </font>
    <font>
      <sz val="12"/>
      <color theme="1"/>
      <name val="Arial"/>
      <family val="2"/>
    </font>
    <font>
      <sz val="9"/>
      <color indexed="8"/>
      <name val="Arial"/>
      <family val="2"/>
    </font>
    <font>
      <sz val="9"/>
      <color theme="1"/>
      <name val="Arial"/>
      <family val="2"/>
    </font>
    <font>
      <b/>
      <sz val="14"/>
      <name val="Trebuchet MS"/>
      <family val="2"/>
    </font>
    <font>
      <b/>
      <sz val="14"/>
      <color rgb="FF0070C0"/>
      <name val="Calibri"/>
      <family val="2"/>
      <scheme val="minor"/>
    </font>
    <font>
      <b/>
      <sz val="16"/>
      <name val="Leelawadee"/>
      <family val="2"/>
    </font>
    <font>
      <sz val="11"/>
      <name val="Leelawadee"/>
      <family val="2"/>
    </font>
    <font>
      <b/>
      <sz val="14"/>
      <name val="Leelawadee"/>
      <family val="2"/>
    </font>
    <font>
      <b/>
      <sz val="12"/>
      <name val="Leelawadee"/>
      <family val="2"/>
    </font>
    <font>
      <sz val="12"/>
      <name val="Leelawadee"/>
      <family val="2"/>
    </font>
    <font>
      <b/>
      <sz val="11"/>
      <name val="Leelawadee"/>
      <family val="2"/>
    </font>
    <font>
      <sz val="11"/>
      <color theme="1"/>
      <name val="Leelawadee"/>
      <family val="2"/>
    </font>
    <font>
      <b/>
      <sz val="18"/>
      <name val="Leelawadee"/>
      <family val="2"/>
    </font>
    <font>
      <sz val="14"/>
      <name val="Leelawadee"/>
      <family val="2"/>
    </font>
    <font>
      <b/>
      <sz val="12"/>
      <color rgb="FFFF0000"/>
      <name val="Leelawadee"/>
      <family val="2"/>
    </font>
    <font>
      <b/>
      <sz val="20"/>
      <name val="Leelawadee"/>
      <family val="2"/>
    </font>
    <font>
      <sz val="8"/>
      <color indexed="8"/>
      <name val="Bookman Old Style"/>
      <family val="1"/>
    </font>
    <font>
      <b/>
      <sz val="13"/>
      <name val="Leelawadee"/>
      <family val="2"/>
    </font>
    <font>
      <b/>
      <sz val="11"/>
      <color theme="1"/>
      <name val="Leelawadee"/>
      <family val="2"/>
    </font>
    <font>
      <sz val="12"/>
      <color theme="1"/>
      <name val="Leelawadee"/>
      <family val="2"/>
    </font>
    <font>
      <b/>
      <sz val="10"/>
      <name val="Leelawadee"/>
      <family val="2"/>
    </font>
    <font>
      <sz val="10"/>
      <color theme="1"/>
      <name val="Leelawadee"/>
      <family val="2"/>
    </font>
    <font>
      <b/>
      <sz val="12"/>
      <color theme="1"/>
      <name val="Leelawadee"/>
      <family val="2"/>
    </font>
  </fonts>
  <fills count="6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31"/>
      </patternFill>
    </fill>
    <fill>
      <patternFill patternType="solid">
        <fgColor indexed="65"/>
        <bgColor indexed="64"/>
      </patternFill>
    </fill>
    <fill>
      <patternFill patternType="solid">
        <fgColor indexed="26"/>
        <bgColor indexed="64"/>
      </patternFill>
    </fill>
    <fill>
      <patternFill patternType="solid">
        <fgColor indexed="26"/>
        <bgColor indexed="9"/>
      </patternFill>
    </fill>
    <fill>
      <patternFill patternType="solid">
        <fgColor indexed="43"/>
      </patternFill>
    </fill>
    <fill>
      <patternFill patternType="solid">
        <fgColor indexed="26"/>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hair">
        <color indexed="64"/>
      </bottom>
      <diagonal/>
    </border>
    <border>
      <left style="thin">
        <color indexed="8"/>
      </left>
      <right style="thin">
        <color indexed="8"/>
      </right>
      <top/>
      <bottom style="hair">
        <color indexed="8"/>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8"/>
      </top>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s>
  <cellStyleXfs count="26392">
    <xf numFmtId="0" fontId="0" fillId="0" borderId="0"/>
    <xf numFmtId="43" fontId="11" fillId="0" borderId="0" applyFont="0" applyFill="0" applyBorder="0" applyAlignment="0" applyProtection="0"/>
    <xf numFmtId="0" fontId="12" fillId="0" borderId="0"/>
    <xf numFmtId="0" fontId="13" fillId="0" borderId="0" applyNumberFormat="0" applyFill="0" applyBorder="0" applyAlignment="0" applyProtection="0"/>
    <xf numFmtId="0" fontId="14" fillId="0" borderId="0"/>
    <xf numFmtId="0" fontId="14" fillId="0" borderId="0"/>
    <xf numFmtId="0" fontId="1" fillId="0" borderId="0">
      <alignment vertical="top"/>
    </xf>
    <xf numFmtId="9" fontId="15"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xf numFmtId="0" fontId="14" fillId="0" borderId="0"/>
    <xf numFmtId="0" fontId="14" fillId="0" borderId="0"/>
    <xf numFmtId="0" fontId="14"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xf numFmtId="0" fontId="14" fillId="0" borderId="0"/>
    <xf numFmtId="0" fontId="14" fillId="0" borderId="0"/>
    <xf numFmtId="0" fontId="14" fillId="0" borderId="0"/>
    <xf numFmtId="0" fontId="14"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xf numFmtId="0" fontId="14" fillId="0" borderId="0"/>
    <xf numFmtId="0" fontId="14" fillId="0" borderId="0"/>
    <xf numFmtId="0" fontId="14"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xf numFmtId="0" fontId="14" fillId="0" borderId="0"/>
    <xf numFmtId="0" fontId="14" fillId="0" borderId="0"/>
    <xf numFmtId="0" fontId="14"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4" fillId="0" borderId="0">
      <alignment vertical="top"/>
    </xf>
    <xf numFmtId="0" fontId="14" fillId="0" borderId="0">
      <alignment vertical="top"/>
    </xf>
    <xf numFmtId="0" fontId="41" fillId="0" borderId="0">
      <alignment vertical="top"/>
    </xf>
    <xf numFmtId="0" fontId="4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4" fillId="0" borderId="0">
      <alignment vertical="top"/>
    </xf>
    <xf numFmtId="0" fontId="14" fillId="0" borderId="0">
      <alignment vertical="top"/>
    </xf>
    <xf numFmtId="0" fontId="41" fillId="0" borderId="0">
      <alignment vertical="top"/>
    </xf>
    <xf numFmtId="0" fontId="4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4" fillId="0" borderId="0">
      <alignment vertical="top"/>
    </xf>
    <xf numFmtId="0" fontId="14" fillId="0" borderId="0">
      <alignment vertical="top"/>
    </xf>
    <xf numFmtId="0" fontId="41" fillId="0" borderId="0">
      <alignment vertical="top"/>
    </xf>
    <xf numFmtId="0" fontId="4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4" fillId="0" borderId="0">
      <alignment vertical="top"/>
    </xf>
    <xf numFmtId="0" fontId="14" fillId="0" borderId="0">
      <alignment vertical="top"/>
    </xf>
    <xf numFmtId="0" fontId="41" fillId="0" borderId="0">
      <alignment vertical="top"/>
    </xf>
    <xf numFmtId="0" fontId="4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4" fillId="0" borderId="0">
      <alignment vertical="top"/>
    </xf>
    <xf numFmtId="0" fontId="14" fillId="0" borderId="0">
      <alignment vertical="top"/>
    </xf>
    <xf numFmtId="0" fontId="41" fillId="0" borderId="0">
      <alignment vertical="top"/>
    </xf>
    <xf numFmtId="0" fontId="4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4" fillId="0" borderId="0">
      <alignment vertical="top"/>
    </xf>
    <xf numFmtId="0" fontId="14" fillId="0" borderId="0">
      <alignment vertical="top"/>
    </xf>
    <xf numFmtId="0" fontId="41" fillId="0" borderId="0">
      <alignment vertical="top"/>
    </xf>
    <xf numFmtId="0" fontId="4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4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41"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41"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4" fillId="0" borderId="0"/>
    <xf numFmtId="0" fontId="14" fillId="0" borderId="0"/>
    <xf numFmtId="0" fontId="14" fillId="0" borderId="0"/>
    <xf numFmtId="0" fontId="14" fillId="0" borderId="0">
      <alignment vertical="top"/>
    </xf>
    <xf numFmtId="0" fontId="14" fillId="0" borderId="0"/>
    <xf numFmtId="0" fontId="14" fillId="0" borderId="0"/>
    <xf numFmtId="0" fontId="14" fillId="0" borderId="0">
      <alignment vertical="top"/>
    </xf>
    <xf numFmtId="0" fontId="14" fillId="0" borderId="0">
      <alignment vertical="top"/>
    </xf>
    <xf numFmtId="0" fontId="14" fillId="0" borderId="0"/>
    <xf numFmtId="0" fontId="14" fillId="0" borderId="0"/>
    <xf numFmtId="0" fontId="14" fillId="0" borderId="0"/>
    <xf numFmtId="0" fontId="14" fillId="0" borderId="0">
      <alignment vertical="top"/>
    </xf>
    <xf numFmtId="0" fontId="14" fillId="0" borderId="0"/>
    <xf numFmtId="0" fontId="14" fillId="0" borderId="0"/>
    <xf numFmtId="0" fontId="14" fillId="0" borderId="0">
      <alignment vertical="top"/>
    </xf>
    <xf numFmtId="0" fontId="14" fillId="0" borderId="0">
      <alignment vertical="top"/>
    </xf>
    <xf numFmtId="0" fontId="14" fillId="0" borderId="0"/>
    <xf numFmtId="0" fontId="14" fillId="0" borderId="0"/>
    <xf numFmtId="0" fontId="14" fillId="0" borderId="0"/>
    <xf numFmtId="0" fontId="14" fillId="0" borderId="0">
      <alignment vertical="top"/>
    </xf>
    <xf numFmtId="0" fontId="14" fillId="0" borderId="0"/>
    <xf numFmtId="0" fontId="14" fillId="0" borderId="0"/>
    <xf numFmtId="0" fontId="14" fillId="0" borderId="0">
      <alignment vertical="top"/>
    </xf>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4" fillId="0" borderId="0">
      <alignment vertical="top"/>
    </xf>
    <xf numFmtId="0" fontId="14" fillId="0" borderId="0"/>
    <xf numFmtId="0" fontId="14" fillId="0" borderId="0">
      <alignment vertical="top"/>
    </xf>
    <xf numFmtId="0" fontId="11" fillId="0" borderId="0">
      <alignment vertical="top"/>
    </xf>
    <xf numFmtId="0" fontId="11" fillId="0" borderId="0">
      <alignment vertical="top"/>
    </xf>
    <xf numFmtId="0" fontId="11" fillId="0" borderId="0">
      <alignment vertical="top"/>
    </xf>
    <xf numFmtId="0" fontId="14" fillId="0" borderId="0">
      <alignment vertical="top"/>
    </xf>
    <xf numFmtId="0" fontId="11" fillId="0" borderId="0">
      <alignment vertical="top"/>
    </xf>
    <xf numFmtId="0" fontId="11" fillId="0" borderId="0">
      <alignment vertical="top"/>
    </xf>
    <xf numFmtId="0" fontId="14" fillId="0" borderId="0">
      <alignment vertical="top"/>
    </xf>
    <xf numFmtId="0" fontId="14" fillId="0" borderId="0">
      <alignment vertical="top"/>
    </xf>
    <xf numFmtId="0" fontId="11" fillId="0" borderId="0">
      <alignment vertical="top"/>
    </xf>
    <xf numFmtId="0" fontId="14" fillId="0" borderId="0">
      <alignment vertical="top"/>
    </xf>
    <xf numFmtId="0" fontId="14" fillId="0" borderId="0"/>
    <xf numFmtId="0" fontId="14" fillId="0" borderId="0"/>
    <xf numFmtId="0" fontId="14" fillId="0" borderId="0"/>
    <xf numFmtId="0" fontId="14" fillId="0" borderId="0">
      <alignment vertical="top"/>
    </xf>
    <xf numFmtId="0" fontId="14" fillId="0" borderId="0"/>
    <xf numFmtId="0" fontId="14" fillId="0" borderId="0"/>
    <xf numFmtId="0" fontId="14" fillId="0" borderId="0">
      <alignment vertical="top"/>
    </xf>
    <xf numFmtId="0" fontId="14" fillId="0" borderId="0">
      <alignment vertical="top"/>
    </xf>
    <xf numFmtId="0" fontId="14" fillId="0" borderId="0"/>
    <xf numFmtId="0" fontId="14" fillId="0" borderId="0">
      <alignment vertical="top"/>
    </xf>
    <xf numFmtId="0" fontId="14" fillId="0" borderId="0"/>
    <xf numFmtId="0" fontId="14" fillId="0" borderId="0"/>
    <xf numFmtId="0" fontId="14" fillId="0" borderId="0"/>
    <xf numFmtId="0" fontId="14" fillId="0" borderId="0">
      <alignment vertical="top"/>
    </xf>
    <xf numFmtId="0" fontId="14" fillId="0" borderId="0"/>
    <xf numFmtId="0" fontId="14" fillId="0" borderId="0"/>
    <xf numFmtId="0" fontId="14" fillId="0" borderId="0">
      <alignment vertical="top"/>
    </xf>
    <xf numFmtId="0" fontId="14" fillId="0" borderId="0">
      <alignment vertical="top"/>
    </xf>
    <xf numFmtId="0" fontId="14" fillId="0" borderId="0"/>
    <xf numFmtId="0" fontId="14" fillId="0" borderId="0">
      <alignment vertical="top"/>
    </xf>
    <xf numFmtId="0" fontId="14" fillId="0" borderId="0"/>
    <xf numFmtId="0" fontId="14" fillId="0" borderId="0"/>
    <xf numFmtId="0" fontId="14" fillId="0" borderId="0"/>
    <xf numFmtId="0" fontId="14" fillId="0" borderId="0">
      <alignment vertical="top"/>
    </xf>
    <xf numFmtId="0" fontId="14" fillId="0" borderId="0"/>
    <xf numFmtId="0" fontId="14" fillId="0" borderId="0"/>
    <xf numFmtId="0" fontId="14" fillId="0" borderId="0">
      <alignment vertical="top"/>
    </xf>
    <xf numFmtId="0" fontId="14" fillId="0" borderId="0">
      <alignment vertical="top"/>
    </xf>
    <xf numFmtId="0" fontId="14" fillId="0" borderId="0"/>
    <xf numFmtId="0" fontId="14" fillId="0" borderId="0">
      <alignment vertical="top"/>
    </xf>
    <xf numFmtId="0" fontId="14" fillId="0" borderId="0"/>
    <xf numFmtId="0" fontId="14" fillId="0" borderId="0"/>
    <xf numFmtId="0" fontId="14" fillId="0" borderId="0"/>
    <xf numFmtId="0" fontId="14" fillId="0" borderId="0">
      <alignment vertical="top"/>
    </xf>
    <xf numFmtId="0" fontId="14" fillId="0" borderId="0"/>
    <xf numFmtId="0" fontId="14" fillId="0" borderId="0"/>
    <xf numFmtId="0" fontId="14" fillId="0" borderId="0">
      <alignment vertical="top"/>
    </xf>
    <xf numFmtId="0" fontId="14" fillId="0" borderId="0">
      <alignment vertical="top"/>
    </xf>
    <xf numFmtId="0" fontId="14" fillId="0" borderId="0"/>
    <xf numFmtId="0" fontId="14" fillId="0" borderId="0">
      <alignment vertical="top"/>
    </xf>
    <xf numFmtId="0" fontId="14" fillId="0" borderId="0"/>
    <xf numFmtId="0" fontId="14" fillId="0" borderId="0"/>
    <xf numFmtId="0" fontId="14" fillId="0" borderId="0"/>
    <xf numFmtId="0" fontId="14" fillId="0" borderId="0">
      <alignment vertical="top"/>
    </xf>
    <xf numFmtId="0" fontId="14" fillId="0" borderId="0"/>
    <xf numFmtId="0" fontId="14" fillId="0" borderId="0"/>
    <xf numFmtId="0" fontId="14" fillId="0" borderId="0">
      <alignment vertical="top"/>
    </xf>
    <xf numFmtId="0" fontId="14" fillId="0" borderId="0">
      <alignment vertical="top"/>
    </xf>
    <xf numFmtId="0" fontId="14" fillId="0" borderId="0"/>
    <xf numFmtId="0" fontId="14" fillId="0" borderId="0"/>
    <xf numFmtId="0" fontId="14" fillId="0" borderId="0"/>
    <xf numFmtId="0" fontId="14" fillId="0" borderId="0">
      <alignment vertical="top"/>
    </xf>
    <xf numFmtId="0" fontId="14" fillId="0" borderId="0"/>
    <xf numFmtId="0" fontId="14" fillId="0" borderId="0"/>
    <xf numFmtId="0" fontId="14" fillId="0" borderId="0">
      <alignment vertical="top"/>
    </xf>
    <xf numFmtId="0" fontId="14" fillId="0" borderId="0">
      <alignment vertical="top"/>
    </xf>
    <xf numFmtId="0" fontId="14" fillId="0" borderId="0"/>
    <xf numFmtId="0" fontId="14" fillId="0" borderId="0"/>
    <xf numFmtId="0" fontId="14" fillId="0" borderId="0"/>
    <xf numFmtId="0" fontId="14" fillId="0" borderId="0">
      <alignment vertical="top"/>
    </xf>
    <xf numFmtId="0" fontId="14" fillId="0" borderId="0"/>
    <xf numFmtId="0" fontId="14" fillId="0" borderId="0"/>
    <xf numFmtId="0" fontId="14" fillId="0" borderId="0">
      <alignment vertical="top"/>
    </xf>
    <xf numFmtId="0" fontId="14" fillId="0" borderId="0">
      <alignment vertical="top"/>
    </xf>
    <xf numFmtId="0" fontId="14" fillId="0" borderId="0"/>
    <xf numFmtId="0" fontId="14" fillId="0" borderId="0"/>
    <xf numFmtId="0" fontId="14" fillId="0" borderId="0"/>
    <xf numFmtId="0" fontId="14" fillId="0" borderId="0">
      <alignment vertical="top"/>
    </xf>
    <xf numFmtId="0" fontId="14" fillId="0" borderId="0"/>
    <xf numFmtId="0" fontId="14" fillId="0" borderId="0"/>
    <xf numFmtId="0" fontId="14" fillId="0" borderId="0">
      <alignment vertical="top"/>
    </xf>
    <xf numFmtId="0" fontId="14" fillId="0" borderId="0">
      <alignment vertical="top"/>
    </xf>
    <xf numFmtId="0" fontId="14" fillId="0" borderId="0"/>
    <xf numFmtId="0" fontId="14" fillId="0" borderId="0"/>
    <xf numFmtId="0" fontId="14" fillId="0" borderId="0"/>
    <xf numFmtId="0" fontId="14" fillId="0" borderId="0">
      <alignment vertical="top"/>
    </xf>
    <xf numFmtId="0" fontId="14" fillId="0" borderId="0"/>
    <xf numFmtId="0" fontId="14" fillId="0" borderId="0"/>
    <xf numFmtId="0" fontId="14" fillId="0" borderId="0">
      <alignment vertical="top"/>
    </xf>
    <xf numFmtId="0" fontId="14" fillId="0" borderId="0">
      <alignment vertical="top"/>
    </xf>
    <xf numFmtId="0" fontId="14" fillId="0" borderId="0"/>
    <xf numFmtId="0" fontId="14" fillId="0" borderId="0"/>
    <xf numFmtId="0" fontId="14" fillId="0" borderId="0"/>
    <xf numFmtId="0" fontId="14" fillId="0" borderId="0">
      <alignment vertical="top"/>
    </xf>
    <xf numFmtId="0" fontId="14" fillId="0" borderId="0"/>
    <xf numFmtId="0" fontId="14" fillId="0" borderId="0"/>
    <xf numFmtId="0" fontId="14" fillId="0" borderId="0">
      <alignment vertical="top"/>
    </xf>
    <xf numFmtId="0" fontId="14" fillId="0" borderId="0">
      <alignment vertical="top"/>
    </xf>
    <xf numFmtId="0" fontId="14" fillId="0" borderId="0"/>
    <xf numFmtId="0" fontId="14" fillId="0" borderId="0"/>
    <xf numFmtId="0" fontId="14" fillId="0" borderId="0"/>
    <xf numFmtId="0" fontId="14" fillId="0" borderId="0">
      <alignment vertical="top"/>
    </xf>
    <xf numFmtId="0" fontId="14" fillId="0" borderId="0"/>
    <xf numFmtId="0" fontId="14" fillId="0" borderId="0"/>
    <xf numFmtId="0" fontId="14" fillId="0" borderId="0">
      <alignment vertical="top"/>
    </xf>
    <xf numFmtId="0" fontId="14" fillId="0" borderId="0">
      <alignment vertical="top"/>
    </xf>
    <xf numFmtId="0" fontId="42"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5" fillId="3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5" fillId="3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5" fillId="39" borderId="0" applyNumberFormat="0" applyBorder="0" applyAlignment="0" applyProtection="0"/>
    <xf numFmtId="0" fontId="15" fillId="39"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5" fillId="3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5" fillId="3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5" fillId="3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5" fillId="39"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5" fillId="3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5" fillId="39" borderId="0" applyNumberFormat="0" applyBorder="0" applyAlignment="0" applyProtection="0"/>
    <xf numFmtId="0" fontId="15" fillId="39"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5" fillId="3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5" fillId="4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5" fillId="4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5" fillId="40" borderId="0" applyNumberFormat="0" applyBorder="0" applyAlignment="0" applyProtection="0"/>
    <xf numFmtId="0" fontId="15" fillId="40"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5" fillId="4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5" fillId="4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5" fillId="4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5" fillId="40"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5" fillId="4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5" fillId="40" borderId="0" applyNumberFormat="0" applyBorder="0" applyAlignment="0" applyProtection="0"/>
    <xf numFmtId="0" fontId="15" fillId="40"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5" fillId="4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5" fillId="4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5" fillId="4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5" fillId="41" borderId="0" applyNumberFormat="0" applyBorder="0" applyAlignment="0" applyProtection="0"/>
    <xf numFmtId="0" fontId="15" fillId="41"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5" fillId="4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5" fillId="4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5" fillId="4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5" fillId="41"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5" fillId="4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5" fillId="41" borderId="0" applyNumberFormat="0" applyBorder="0" applyAlignment="0" applyProtection="0"/>
    <xf numFmtId="0" fontId="15" fillId="41"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5" fillId="4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5"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5"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5" fillId="42" borderId="0" applyNumberFormat="0" applyBorder="0" applyAlignment="0" applyProtection="0"/>
    <xf numFmtId="0" fontId="15" fillId="42"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5"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5"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5"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5" fillId="42"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5"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5" fillId="42" borderId="0" applyNumberFormat="0" applyBorder="0" applyAlignment="0" applyProtection="0"/>
    <xf numFmtId="0" fontId="15" fillId="42"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5"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5"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5"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5" fillId="43" borderId="0" applyNumberFormat="0" applyBorder="0" applyAlignment="0" applyProtection="0"/>
    <xf numFmtId="0" fontId="15" fillId="43"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5"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5"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5"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5" fillId="43"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5"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5" fillId="43" borderId="0" applyNumberFormat="0" applyBorder="0" applyAlignment="0" applyProtection="0"/>
    <xf numFmtId="0" fontId="15" fillId="43"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5"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5" fillId="44"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5" fillId="44"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5" fillId="44" borderId="0" applyNumberFormat="0" applyBorder="0" applyAlignment="0" applyProtection="0"/>
    <xf numFmtId="0" fontId="15" fillId="44"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5" fillId="44"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5" fillId="44"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5" fillId="44"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5" fillId="44"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5" fillId="44"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5" fillId="44" borderId="0" applyNumberFormat="0" applyBorder="0" applyAlignment="0" applyProtection="0"/>
    <xf numFmtId="0" fontId="15" fillId="44"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5" fillId="44"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5" fillId="4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5" fillId="4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5" fillId="45" borderId="0" applyNumberFormat="0" applyBorder="0" applyAlignment="0" applyProtection="0"/>
    <xf numFmtId="0" fontId="15" fillId="45"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5" fillId="4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5" fillId="4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5" fillId="4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5" fillId="45"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5" fillId="4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5" fillId="45" borderId="0" applyNumberFormat="0" applyBorder="0" applyAlignment="0" applyProtection="0"/>
    <xf numFmtId="0" fontId="15" fillId="45"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5" fillId="4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5"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5"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5" fillId="46" borderId="0" applyNumberFormat="0" applyBorder="0" applyAlignment="0" applyProtection="0"/>
    <xf numFmtId="0" fontId="15" fillId="46"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5"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5"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5"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5" fillId="46"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5"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5" fillId="46" borderId="0" applyNumberFormat="0" applyBorder="0" applyAlignment="0" applyProtection="0"/>
    <xf numFmtId="0" fontId="15" fillId="46"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5"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5" fillId="4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5" fillId="4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5" fillId="47" borderId="0" applyNumberFormat="0" applyBorder="0" applyAlignment="0" applyProtection="0"/>
    <xf numFmtId="0" fontId="15" fillId="47"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5" fillId="4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5" fillId="4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5" fillId="4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5" fillId="47"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5" fillId="4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5" fillId="47" borderId="0" applyNumberFormat="0" applyBorder="0" applyAlignment="0" applyProtection="0"/>
    <xf numFmtId="0" fontId="15" fillId="47"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5" fillId="4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5" fillId="4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5" fillId="4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5" fillId="42" borderId="0" applyNumberFormat="0" applyBorder="0" applyAlignment="0" applyProtection="0"/>
    <xf numFmtId="0" fontId="15" fillId="42"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5" fillId="4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5" fillId="4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5" fillId="4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5" fillId="42"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5" fillId="4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5" fillId="42" borderId="0" applyNumberFormat="0" applyBorder="0" applyAlignment="0" applyProtection="0"/>
    <xf numFmtId="0" fontId="15" fillId="42"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5" fillId="4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5" fillId="4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5" fillId="4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5" fillId="45" borderId="0" applyNumberFormat="0" applyBorder="0" applyAlignment="0" applyProtection="0"/>
    <xf numFmtId="0" fontId="15" fillId="45"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5" fillId="4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5" fillId="4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5" fillId="4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5" fillId="45"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5" fillId="4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5" fillId="45" borderId="0" applyNumberFormat="0" applyBorder="0" applyAlignment="0" applyProtection="0"/>
    <xf numFmtId="0" fontId="15" fillId="45"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5" fillId="4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5" fillId="48"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5" fillId="48"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5" fillId="48" borderId="0" applyNumberFormat="0" applyBorder="0" applyAlignment="0" applyProtection="0"/>
    <xf numFmtId="0" fontId="15" fillId="48"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5" fillId="48"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5" fillId="48"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5" fillId="48"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5" fillId="48"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5" fillId="48"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5" fillId="48" borderId="0" applyNumberFormat="0" applyBorder="0" applyAlignment="0" applyProtection="0"/>
    <xf numFmtId="0" fontId="15" fillId="48"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5" fillId="48"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0" borderId="0">
      <alignment vertical="top"/>
    </xf>
    <xf numFmtId="0" fontId="43" fillId="49" borderId="0" applyNumberFormat="0" applyBorder="0" applyAlignment="0" applyProtection="0"/>
    <xf numFmtId="0" fontId="14" fillId="0" borderId="0">
      <alignment vertical="top"/>
    </xf>
    <xf numFmtId="0" fontId="14" fillId="0" borderId="0">
      <alignment vertical="top"/>
    </xf>
    <xf numFmtId="0" fontId="37" fillId="14" borderId="0" applyNumberFormat="0" applyBorder="0" applyAlignment="0" applyProtection="0"/>
    <xf numFmtId="0" fontId="14" fillId="0" borderId="0">
      <alignment vertical="top"/>
    </xf>
    <xf numFmtId="0" fontId="14" fillId="0" borderId="0">
      <alignment vertical="top"/>
    </xf>
    <xf numFmtId="0" fontId="43" fillId="49" borderId="0" applyNumberFormat="0" applyBorder="0" applyAlignment="0" applyProtection="0"/>
    <xf numFmtId="0" fontId="14" fillId="0" borderId="0">
      <alignment vertical="top"/>
    </xf>
    <xf numFmtId="0" fontId="37" fillId="14" borderId="0" applyNumberFormat="0" applyBorder="0" applyAlignment="0" applyProtection="0"/>
    <xf numFmtId="0" fontId="14" fillId="0" borderId="0">
      <alignment vertical="top"/>
    </xf>
    <xf numFmtId="0" fontId="14" fillId="0" borderId="0">
      <alignment vertical="top"/>
    </xf>
    <xf numFmtId="0" fontId="14" fillId="0" borderId="0">
      <alignment vertical="top"/>
    </xf>
    <xf numFmtId="0" fontId="43" fillId="46" borderId="0" applyNumberFormat="0" applyBorder="0" applyAlignment="0" applyProtection="0"/>
    <xf numFmtId="0" fontId="14" fillId="0" borderId="0">
      <alignment vertical="top"/>
    </xf>
    <xf numFmtId="0" fontId="14" fillId="0" borderId="0">
      <alignment vertical="top"/>
    </xf>
    <xf numFmtId="0" fontId="37" fillId="18" borderId="0" applyNumberFormat="0" applyBorder="0" applyAlignment="0" applyProtection="0"/>
    <xf numFmtId="0" fontId="14" fillId="0" borderId="0">
      <alignment vertical="top"/>
    </xf>
    <xf numFmtId="0" fontId="14" fillId="0" borderId="0">
      <alignment vertical="top"/>
    </xf>
    <xf numFmtId="0" fontId="43" fillId="46" borderId="0" applyNumberFormat="0" applyBorder="0" applyAlignment="0" applyProtection="0"/>
    <xf numFmtId="0" fontId="14" fillId="0" borderId="0">
      <alignment vertical="top"/>
    </xf>
    <xf numFmtId="0" fontId="37" fillId="18" borderId="0" applyNumberFormat="0" applyBorder="0" applyAlignment="0" applyProtection="0"/>
    <xf numFmtId="0" fontId="14" fillId="0" borderId="0">
      <alignment vertical="top"/>
    </xf>
    <xf numFmtId="0" fontId="14" fillId="0" borderId="0">
      <alignment vertical="top"/>
    </xf>
    <xf numFmtId="0" fontId="14" fillId="0" borderId="0">
      <alignment vertical="top"/>
    </xf>
    <xf numFmtId="0" fontId="43" fillId="47" borderId="0" applyNumberFormat="0" applyBorder="0" applyAlignment="0" applyProtection="0"/>
    <xf numFmtId="0" fontId="14" fillId="0" borderId="0">
      <alignment vertical="top"/>
    </xf>
    <xf numFmtId="0" fontId="14" fillId="0" borderId="0">
      <alignment vertical="top"/>
    </xf>
    <xf numFmtId="0" fontId="37" fillId="22" borderId="0" applyNumberFormat="0" applyBorder="0" applyAlignment="0" applyProtection="0"/>
    <xf numFmtId="0" fontId="14" fillId="0" borderId="0">
      <alignment vertical="top"/>
    </xf>
    <xf numFmtId="0" fontId="14" fillId="0" borderId="0">
      <alignment vertical="top"/>
    </xf>
    <xf numFmtId="0" fontId="43" fillId="47" borderId="0" applyNumberFormat="0" applyBorder="0" applyAlignment="0" applyProtection="0"/>
    <xf numFmtId="0" fontId="14" fillId="0" borderId="0">
      <alignment vertical="top"/>
    </xf>
    <xf numFmtId="0" fontId="37" fillId="22" borderId="0" applyNumberFormat="0" applyBorder="0" applyAlignment="0" applyProtection="0"/>
    <xf numFmtId="0" fontId="14" fillId="0" borderId="0">
      <alignment vertical="top"/>
    </xf>
    <xf numFmtId="0" fontId="14" fillId="0" borderId="0">
      <alignment vertical="top"/>
    </xf>
    <xf numFmtId="0" fontId="14" fillId="0" borderId="0">
      <alignment vertical="top"/>
    </xf>
    <xf numFmtId="0" fontId="43" fillId="50" borderId="0" applyNumberFormat="0" applyBorder="0" applyAlignment="0" applyProtection="0"/>
    <xf numFmtId="0" fontId="14" fillId="0" borderId="0">
      <alignment vertical="top"/>
    </xf>
    <xf numFmtId="0" fontId="14" fillId="0" borderId="0">
      <alignment vertical="top"/>
    </xf>
    <xf numFmtId="0" fontId="37" fillId="26" borderId="0" applyNumberFormat="0" applyBorder="0" applyAlignment="0" applyProtection="0"/>
    <xf numFmtId="0" fontId="14" fillId="0" borderId="0">
      <alignment vertical="top"/>
    </xf>
    <xf numFmtId="0" fontId="14" fillId="0" borderId="0">
      <alignment vertical="top"/>
    </xf>
    <xf numFmtId="0" fontId="43" fillId="50" borderId="0" applyNumberFormat="0" applyBorder="0" applyAlignment="0" applyProtection="0"/>
    <xf numFmtId="0" fontId="14" fillId="0" borderId="0">
      <alignment vertical="top"/>
    </xf>
    <xf numFmtId="0" fontId="37" fillId="26" borderId="0" applyNumberFormat="0" applyBorder="0" applyAlignment="0" applyProtection="0"/>
    <xf numFmtId="0" fontId="14" fillId="0" borderId="0">
      <alignment vertical="top"/>
    </xf>
    <xf numFmtId="0" fontId="14" fillId="0" borderId="0">
      <alignment vertical="top"/>
    </xf>
    <xf numFmtId="0" fontId="14" fillId="0" borderId="0">
      <alignment vertical="top"/>
    </xf>
    <xf numFmtId="0" fontId="43" fillId="51" borderId="0" applyNumberFormat="0" applyBorder="0" applyAlignment="0" applyProtection="0"/>
    <xf numFmtId="0" fontId="14" fillId="0" borderId="0">
      <alignment vertical="top"/>
    </xf>
    <xf numFmtId="0" fontId="14" fillId="0" borderId="0">
      <alignment vertical="top"/>
    </xf>
    <xf numFmtId="0" fontId="37" fillId="30" borderId="0" applyNumberFormat="0" applyBorder="0" applyAlignment="0" applyProtection="0"/>
    <xf numFmtId="0" fontId="14" fillId="0" borderId="0">
      <alignment vertical="top"/>
    </xf>
    <xf numFmtId="0" fontId="14" fillId="0" borderId="0">
      <alignment vertical="top"/>
    </xf>
    <xf numFmtId="0" fontId="43" fillId="51" borderId="0" applyNumberFormat="0" applyBorder="0" applyAlignment="0" applyProtection="0"/>
    <xf numFmtId="0" fontId="14" fillId="0" borderId="0">
      <alignment vertical="top"/>
    </xf>
    <xf numFmtId="0" fontId="37" fillId="30" borderId="0" applyNumberFormat="0" applyBorder="0" applyAlignment="0" applyProtection="0"/>
    <xf numFmtId="0" fontId="14" fillId="0" borderId="0">
      <alignment vertical="top"/>
    </xf>
    <xf numFmtId="0" fontId="14" fillId="0" borderId="0">
      <alignment vertical="top"/>
    </xf>
    <xf numFmtId="0" fontId="14" fillId="0" borderId="0">
      <alignment vertical="top"/>
    </xf>
    <xf numFmtId="0" fontId="43" fillId="52" borderId="0" applyNumberFormat="0" applyBorder="0" applyAlignment="0" applyProtection="0"/>
    <xf numFmtId="0" fontId="14" fillId="0" borderId="0">
      <alignment vertical="top"/>
    </xf>
    <xf numFmtId="0" fontId="14" fillId="0" borderId="0">
      <alignment vertical="top"/>
    </xf>
    <xf numFmtId="0" fontId="37" fillId="34" borderId="0" applyNumberFormat="0" applyBorder="0" applyAlignment="0" applyProtection="0"/>
    <xf numFmtId="0" fontId="14" fillId="0" borderId="0">
      <alignment vertical="top"/>
    </xf>
    <xf numFmtId="0" fontId="14" fillId="0" borderId="0">
      <alignment vertical="top"/>
    </xf>
    <xf numFmtId="0" fontId="43" fillId="52" borderId="0" applyNumberFormat="0" applyBorder="0" applyAlignment="0" applyProtection="0"/>
    <xf numFmtId="0" fontId="14" fillId="0" borderId="0">
      <alignment vertical="top"/>
    </xf>
    <xf numFmtId="0" fontId="37" fillId="34" borderId="0" applyNumberFormat="0" applyBorder="0" applyAlignment="0" applyProtection="0"/>
    <xf numFmtId="0" fontId="14" fillId="0" borderId="0">
      <alignment vertical="top"/>
    </xf>
    <xf numFmtId="0" fontId="14" fillId="0" borderId="0">
      <alignment vertical="top"/>
    </xf>
    <xf numFmtId="0" fontId="14" fillId="0" borderId="0">
      <alignment vertical="top"/>
    </xf>
    <xf numFmtId="0" fontId="43" fillId="53" borderId="0" applyNumberFormat="0" applyBorder="0" applyAlignment="0" applyProtection="0"/>
    <xf numFmtId="0" fontId="14" fillId="0" borderId="0">
      <alignment vertical="top"/>
    </xf>
    <xf numFmtId="0" fontId="14" fillId="0" borderId="0">
      <alignment vertical="top"/>
    </xf>
    <xf numFmtId="0" fontId="37" fillId="11" borderId="0" applyNumberFormat="0" applyBorder="0" applyAlignment="0" applyProtection="0"/>
    <xf numFmtId="0" fontId="14" fillId="0" borderId="0">
      <alignment vertical="top"/>
    </xf>
    <xf numFmtId="0" fontId="14" fillId="0" borderId="0">
      <alignment vertical="top"/>
    </xf>
    <xf numFmtId="0" fontId="43" fillId="53" borderId="0" applyNumberFormat="0" applyBorder="0" applyAlignment="0" applyProtection="0"/>
    <xf numFmtId="0" fontId="14" fillId="0" borderId="0">
      <alignment vertical="top"/>
    </xf>
    <xf numFmtId="0" fontId="37" fillId="11" borderId="0" applyNumberFormat="0" applyBorder="0" applyAlignment="0" applyProtection="0"/>
    <xf numFmtId="0" fontId="14" fillId="0" borderId="0">
      <alignment vertical="top"/>
    </xf>
    <xf numFmtId="0" fontId="14" fillId="0" borderId="0">
      <alignment vertical="top"/>
    </xf>
    <xf numFmtId="0" fontId="14" fillId="0" borderId="0">
      <alignment vertical="top"/>
    </xf>
    <xf numFmtId="0" fontId="43" fillId="54" borderId="0" applyNumberFormat="0" applyBorder="0" applyAlignment="0" applyProtection="0"/>
    <xf numFmtId="0" fontId="14" fillId="0" borderId="0">
      <alignment vertical="top"/>
    </xf>
    <xf numFmtId="0" fontId="14" fillId="0" borderId="0">
      <alignment vertical="top"/>
    </xf>
    <xf numFmtId="0" fontId="37" fillId="15" borderId="0" applyNumberFormat="0" applyBorder="0" applyAlignment="0" applyProtection="0"/>
    <xf numFmtId="0" fontId="14" fillId="0" borderId="0">
      <alignment vertical="top"/>
    </xf>
    <xf numFmtId="0" fontId="14" fillId="0" borderId="0">
      <alignment vertical="top"/>
    </xf>
    <xf numFmtId="0" fontId="43" fillId="54" borderId="0" applyNumberFormat="0" applyBorder="0" applyAlignment="0" applyProtection="0"/>
    <xf numFmtId="0" fontId="14" fillId="0" borderId="0">
      <alignment vertical="top"/>
    </xf>
    <xf numFmtId="0" fontId="37" fillId="15" borderId="0" applyNumberFormat="0" applyBorder="0" applyAlignment="0" applyProtection="0"/>
    <xf numFmtId="0" fontId="14" fillId="0" borderId="0">
      <alignment vertical="top"/>
    </xf>
    <xf numFmtId="0" fontId="14" fillId="0" borderId="0">
      <alignment vertical="top"/>
    </xf>
    <xf numFmtId="0" fontId="14" fillId="0" borderId="0">
      <alignment vertical="top"/>
    </xf>
    <xf numFmtId="0" fontId="43" fillId="55" borderId="0" applyNumberFormat="0" applyBorder="0" applyAlignment="0" applyProtection="0"/>
    <xf numFmtId="0" fontId="14" fillId="0" borderId="0">
      <alignment vertical="top"/>
    </xf>
    <xf numFmtId="0" fontId="14" fillId="0" borderId="0">
      <alignment vertical="top"/>
    </xf>
    <xf numFmtId="0" fontId="37" fillId="19" borderId="0" applyNumberFormat="0" applyBorder="0" applyAlignment="0" applyProtection="0"/>
    <xf numFmtId="0" fontId="14" fillId="0" borderId="0">
      <alignment vertical="top"/>
    </xf>
    <xf numFmtId="0" fontId="14" fillId="0" borderId="0">
      <alignment vertical="top"/>
    </xf>
    <xf numFmtId="0" fontId="43" fillId="55" borderId="0" applyNumberFormat="0" applyBorder="0" applyAlignment="0" applyProtection="0"/>
    <xf numFmtId="0" fontId="14" fillId="0" borderId="0">
      <alignment vertical="top"/>
    </xf>
    <xf numFmtId="0" fontId="37" fillId="19" borderId="0" applyNumberFormat="0" applyBorder="0" applyAlignment="0" applyProtection="0"/>
    <xf numFmtId="0" fontId="14" fillId="0" borderId="0">
      <alignment vertical="top"/>
    </xf>
    <xf numFmtId="0" fontId="14" fillId="0" borderId="0">
      <alignment vertical="top"/>
    </xf>
    <xf numFmtId="0" fontId="14" fillId="0" borderId="0">
      <alignment vertical="top"/>
    </xf>
    <xf numFmtId="0" fontId="43" fillId="50" borderId="0" applyNumberFormat="0" applyBorder="0" applyAlignment="0" applyProtection="0"/>
    <xf numFmtId="0" fontId="14" fillId="0" borderId="0">
      <alignment vertical="top"/>
    </xf>
    <xf numFmtId="0" fontId="14" fillId="0" borderId="0">
      <alignment vertical="top"/>
    </xf>
    <xf numFmtId="0" fontId="37" fillId="23" borderId="0" applyNumberFormat="0" applyBorder="0" applyAlignment="0" applyProtection="0"/>
    <xf numFmtId="0" fontId="14" fillId="0" borderId="0">
      <alignment vertical="top"/>
    </xf>
    <xf numFmtId="0" fontId="14" fillId="0" borderId="0">
      <alignment vertical="top"/>
    </xf>
    <xf numFmtId="0" fontId="43" fillId="50" borderId="0" applyNumberFormat="0" applyBorder="0" applyAlignment="0" applyProtection="0"/>
    <xf numFmtId="0" fontId="14" fillId="0" borderId="0">
      <alignment vertical="top"/>
    </xf>
    <xf numFmtId="0" fontId="37" fillId="23" borderId="0" applyNumberFormat="0" applyBorder="0" applyAlignment="0" applyProtection="0"/>
    <xf numFmtId="0" fontId="14" fillId="0" borderId="0">
      <alignment vertical="top"/>
    </xf>
    <xf numFmtId="0" fontId="14" fillId="0" borderId="0">
      <alignment vertical="top"/>
    </xf>
    <xf numFmtId="0" fontId="14" fillId="0" borderId="0">
      <alignment vertical="top"/>
    </xf>
    <xf numFmtId="0" fontId="43" fillId="51" borderId="0" applyNumberFormat="0" applyBorder="0" applyAlignment="0" applyProtection="0"/>
    <xf numFmtId="0" fontId="14" fillId="0" borderId="0">
      <alignment vertical="top"/>
    </xf>
    <xf numFmtId="0" fontId="14" fillId="0" borderId="0">
      <alignment vertical="top"/>
    </xf>
    <xf numFmtId="0" fontId="37" fillId="27" borderId="0" applyNumberFormat="0" applyBorder="0" applyAlignment="0" applyProtection="0"/>
    <xf numFmtId="0" fontId="14" fillId="0" borderId="0">
      <alignment vertical="top"/>
    </xf>
    <xf numFmtId="0" fontId="14" fillId="0" borderId="0">
      <alignment vertical="top"/>
    </xf>
    <xf numFmtId="0" fontId="43" fillId="51" borderId="0" applyNumberFormat="0" applyBorder="0" applyAlignment="0" applyProtection="0"/>
    <xf numFmtId="0" fontId="14" fillId="0" borderId="0">
      <alignment vertical="top"/>
    </xf>
    <xf numFmtId="0" fontId="37" fillId="27" borderId="0" applyNumberFormat="0" applyBorder="0" applyAlignment="0" applyProtection="0"/>
    <xf numFmtId="0" fontId="14" fillId="0" borderId="0">
      <alignment vertical="top"/>
    </xf>
    <xf numFmtId="0" fontId="14" fillId="0" borderId="0">
      <alignment vertical="top"/>
    </xf>
    <xf numFmtId="0" fontId="14" fillId="0" borderId="0">
      <alignment vertical="top"/>
    </xf>
    <xf numFmtId="0" fontId="43" fillId="56" borderId="0" applyNumberFormat="0" applyBorder="0" applyAlignment="0" applyProtection="0"/>
    <xf numFmtId="0" fontId="14" fillId="0" borderId="0">
      <alignment vertical="top"/>
    </xf>
    <xf numFmtId="0" fontId="14" fillId="0" borderId="0">
      <alignment vertical="top"/>
    </xf>
    <xf numFmtId="0" fontId="37" fillId="31" borderId="0" applyNumberFormat="0" applyBorder="0" applyAlignment="0" applyProtection="0"/>
    <xf numFmtId="0" fontId="14" fillId="0" borderId="0">
      <alignment vertical="top"/>
    </xf>
    <xf numFmtId="0" fontId="14" fillId="0" borderId="0">
      <alignment vertical="top"/>
    </xf>
    <xf numFmtId="0" fontId="43" fillId="56" borderId="0" applyNumberFormat="0" applyBorder="0" applyAlignment="0" applyProtection="0"/>
    <xf numFmtId="0" fontId="14" fillId="0" borderId="0">
      <alignment vertical="top"/>
    </xf>
    <xf numFmtId="0" fontId="37" fillId="31" borderId="0" applyNumberFormat="0" applyBorder="0" applyAlignment="0" applyProtection="0"/>
    <xf numFmtId="0" fontId="14" fillId="0" borderId="0">
      <alignment vertical="top"/>
    </xf>
    <xf numFmtId="0" fontId="14" fillId="0" borderId="0">
      <alignment vertical="top"/>
    </xf>
    <xf numFmtId="0" fontId="14" fillId="0" borderId="0">
      <alignment vertical="top"/>
    </xf>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5" fillId="40" borderId="0" applyNumberFormat="0" applyBorder="0" applyAlignment="0" applyProtection="0"/>
    <xf numFmtId="0" fontId="14" fillId="0" borderId="0">
      <alignment vertical="top"/>
    </xf>
    <xf numFmtId="0" fontId="14" fillId="0" borderId="0">
      <alignment vertical="top"/>
    </xf>
    <xf numFmtId="0" fontId="27" fillId="5" borderId="0" applyNumberFormat="0" applyBorder="0" applyAlignment="0" applyProtection="0"/>
    <xf numFmtId="0" fontId="14" fillId="0" borderId="0">
      <alignment vertical="top"/>
    </xf>
    <xf numFmtId="0" fontId="14" fillId="0" borderId="0">
      <alignment vertical="top"/>
    </xf>
    <xf numFmtId="0" fontId="45" fillId="40" borderId="0" applyNumberFormat="0" applyBorder="0" applyAlignment="0" applyProtection="0"/>
    <xf numFmtId="0" fontId="14" fillId="0" borderId="0">
      <alignment vertical="top"/>
    </xf>
    <xf numFmtId="0" fontId="27" fillId="5" borderId="0" applyNumberFormat="0" applyBorder="0" applyAlignment="0" applyProtection="0"/>
    <xf numFmtId="0" fontId="14" fillId="0" borderId="0">
      <alignment vertical="top"/>
    </xf>
    <xf numFmtId="0" fontId="14" fillId="0" borderId="0">
      <alignment vertical="top"/>
    </xf>
    <xf numFmtId="0" fontId="14" fillId="0" borderId="0">
      <alignment vertical="top"/>
    </xf>
    <xf numFmtId="3" fontId="46" fillId="0" borderId="0"/>
    <xf numFmtId="3" fontId="46" fillId="0" borderId="0"/>
    <xf numFmtId="0" fontId="14" fillId="0" borderId="0">
      <alignment vertical="top"/>
    </xf>
    <xf numFmtId="0" fontId="14" fillId="0" borderId="0">
      <alignment vertical="top"/>
    </xf>
    <xf numFmtId="3" fontId="46" fillId="0" borderId="0"/>
    <xf numFmtId="0" fontId="47" fillId="0" borderId="0" applyNumberFormat="0" applyFill="0" applyBorder="0" applyAlignment="0" applyProtection="0"/>
    <xf numFmtId="0" fontId="14" fillId="0" borderId="0">
      <alignment vertical="top"/>
    </xf>
    <xf numFmtId="5" fontId="48" fillId="0" borderId="21" applyAlignment="0" applyProtection="0"/>
    <xf numFmtId="165" fontId="48" fillId="0" borderId="24" applyAlignment="0" applyProtection="0"/>
    <xf numFmtId="165" fontId="48" fillId="0" borderId="24" applyAlignment="0" applyProtection="0"/>
    <xf numFmtId="165" fontId="48" fillId="0" borderId="24" applyAlignment="0" applyProtection="0"/>
    <xf numFmtId="165" fontId="48" fillId="0" borderId="24" applyAlignment="0" applyProtection="0"/>
    <xf numFmtId="165" fontId="48" fillId="0" borderId="24" applyAlignment="0" applyProtection="0"/>
    <xf numFmtId="165" fontId="48" fillId="0" borderId="24" applyAlignment="0" applyProtection="0"/>
    <xf numFmtId="165" fontId="48" fillId="0" borderId="24" applyAlignment="0" applyProtection="0"/>
    <xf numFmtId="165" fontId="48" fillId="0" borderId="24" applyAlignment="0" applyProtection="0"/>
    <xf numFmtId="0" fontId="14" fillId="0" borderId="0">
      <alignment vertical="top"/>
    </xf>
    <xf numFmtId="165" fontId="48" fillId="0" borderId="24" applyAlignment="0" applyProtection="0"/>
    <xf numFmtId="165" fontId="48" fillId="0" borderId="24" applyAlignment="0" applyProtection="0"/>
    <xf numFmtId="165" fontId="48" fillId="0" borderId="24" applyAlignment="0" applyProtection="0"/>
    <xf numFmtId="165" fontId="48" fillId="0" borderId="24" applyAlignment="0" applyProtection="0"/>
    <xf numFmtId="165" fontId="48" fillId="0" borderId="24" applyAlignment="0" applyProtection="0"/>
    <xf numFmtId="165" fontId="48" fillId="0" borderId="24" applyAlignment="0" applyProtection="0"/>
    <xf numFmtId="165" fontId="48" fillId="0" borderId="24" applyAlignment="0" applyProtection="0"/>
    <xf numFmtId="165" fontId="48" fillId="0" borderId="24" applyAlignment="0" applyProtection="0"/>
    <xf numFmtId="165" fontId="48" fillId="0" borderId="24" applyAlignment="0" applyProtection="0"/>
    <xf numFmtId="165" fontId="48" fillId="0" borderId="24" applyAlignment="0" applyProtection="0"/>
    <xf numFmtId="165" fontId="48" fillId="0" borderId="24" applyAlignment="0" applyProtection="0"/>
    <xf numFmtId="165" fontId="48" fillId="0" borderId="24" applyAlignment="0" applyProtection="0"/>
    <xf numFmtId="0" fontId="14" fillId="0" borderId="0">
      <alignment vertical="top"/>
    </xf>
    <xf numFmtId="165" fontId="48" fillId="0" borderId="24" applyAlignment="0" applyProtection="0"/>
    <xf numFmtId="165" fontId="48" fillId="0" borderId="24" applyAlignment="0" applyProtection="0"/>
    <xf numFmtId="165" fontId="48" fillId="0" borderId="24" applyAlignment="0" applyProtection="0"/>
    <xf numFmtId="165" fontId="48" fillId="0" borderId="24" applyAlignment="0" applyProtection="0"/>
    <xf numFmtId="165" fontId="48" fillId="0" borderId="24" applyAlignment="0" applyProtection="0"/>
    <xf numFmtId="0" fontId="14" fillId="0" borderId="0">
      <alignment vertical="top"/>
    </xf>
    <xf numFmtId="165" fontId="48" fillId="0" borderId="24" applyAlignment="0" applyProtection="0"/>
    <xf numFmtId="165" fontId="48" fillId="0" borderId="24" applyAlignment="0" applyProtection="0"/>
    <xf numFmtId="165" fontId="48" fillId="0" borderId="24" applyAlignment="0" applyProtection="0"/>
    <xf numFmtId="165" fontId="48" fillId="0" borderId="24" applyAlignment="0" applyProtection="0"/>
    <xf numFmtId="165" fontId="48" fillId="0" borderId="24" applyAlignment="0" applyProtection="0"/>
    <xf numFmtId="5" fontId="48" fillId="0" borderId="21" applyAlignment="0" applyProtection="0"/>
    <xf numFmtId="5" fontId="48" fillId="0" borderId="21" applyAlignment="0" applyProtection="0"/>
    <xf numFmtId="5" fontId="48" fillId="0" borderId="21" applyAlignment="0" applyProtection="0"/>
    <xf numFmtId="5" fontId="48" fillId="0" borderId="21" applyAlignment="0" applyProtection="0"/>
    <xf numFmtId="5" fontId="48" fillId="0" borderId="21" applyAlignment="0" applyProtection="0"/>
    <xf numFmtId="5" fontId="48" fillId="0" borderId="21" applyAlignment="0" applyProtection="0"/>
    <xf numFmtId="5" fontId="48" fillId="0" borderId="21" applyAlignment="0" applyProtection="0"/>
    <xf numFmtId="0" fontId="14" fillId="0" borderId="0">
      <alignment vertical="top"/>
    </xf>
    <xf numFmtId="5" fontId="48" fillId="0" borderId="21" applyAlignment="0" applyProtection="0"/>
    <xf numFmtId="5" fontId="48" fillId="0" borderId="21" applyAlignment="0" applyProtection="0"/>
    <xf numFmtId="5" fontId="48" fillId="0" borderId="21" applyAlignment="0" applyProtection="0"/>
    <xf numFmtId="5" fontId="48" fillId="0" borderId="21" applyAlignment="0" applyProtection="0"/>
    <xf numFmtId="5" fontId="48" fillId="0" borderId="21" applyAlignment="0" applyProtection="0"/>
    <xf numFmtId="5" fontId="48" fillId="0" borderId="21" applyAlignment="0" applyProtection="0"/>
    <xf numFmtId="5" fontId="48" fillId="0" borderId="21" applyAlignment="0" applyProtection="0"/>
    <xf numFmtId="5" fontId="48" fillId="0" borderId="21" applyAlignment="0" applyProtection="0"/>
    <xf numFmtId="5" fontId="48" fillId="0" borderId="21" applyAlignment="0" applyProtection="0"/>
    <xf numFmtId="5" fontId="48" fillId="0" borderId="21" applyAlignment="0" applyProtection="0"/>
    <xf numFmtId="5" fontId="48" fillId="0" borderId="21" applyAlignment="0" applyProtection="0"/>
    <xf numFmtId="5" fontId="48" fillId="0" borderId="21" applyAlignment="0" applyProtection="0"/>
    <xf numFmtId="0" fontId="14" fillId="0" borderId="0">
      <alignment vertical="top"/>
    </xf>
    <xf numFmtId="5" fontId="48" fillId="0" borderId="21" applyAlignment="0" applyProtection="0"/>
    <xf numFmtId="5" fontId="48" fillId="0" borderId="21" applyAlignment="0" applyProtection="0"/>
    <xf numFmtId="5" fontId="48" fillId="0" borderId="21" applyAlignment="0" applyProtection="0"/>
    <xf numFmtId="5" fontId="48" fillId="0" borderId="21" applyAlignment="0" applyProtection="0"/>
    <xf numFmtId="5" fontId="48" fillId="0" borderId="21" applyAlignment="0" applyProtection="0"/>
    <xf numFmtId="0" fontId="14" fillId="0" borderId="0">
      <alignment vertical="top"/>
    </xf>
    <xf numFmtId="5" fontId="48" fillId="0" borderId="21" applyAlignment="0" applyProtection="0"/>
    <xf numFmtId="5" fontId="48" fillId="0" borderId="21" applyAlignment="0" applyProtection="0"/>
    <xf numFmtId="5" fontId="48" fillId="0" borderId="21" applyAlignment="0" applyProtection="0"/>
    <xf numFmtId="5" fontId="48" fillId="0" borderId="21" applyAlignment="0" applyProtection="0"/>
    <xf numFmtId="5" fontId="48" fillId="0" borderId="21" applyAlignment="0" applyProtection="0"/>
    <xf numFmtId="165" fontId="48" fillId="0" borderId="24" applyAlignment="0" applyProtection="0"/>
    <xf numFmtId="0" fontId="44" fillId="0" borderId="0"/>
    <xf numFmtId="0" fontId="44" fillId="0" borderId="0"/>
    <xf numFmtId="0" fontId="49" fillId="57" borderId="25" applyNumberFormat="0" applyAlignment="0" applyProtection="0"/>
    <xf numFmtId="0" fontId="14" fillId="0" borderId="0">
      <alignment vertical="top"/>
    </xf>
    <xf numFmtId="0" fontId="14" fillId="0" borderId="0">
      <alignment vertical="top"/>
    </xf>
    <xf numFmtId="0" fontId="49" fillId="57" borderId="25" applyNumberFormat="0" applyAlignment="0" applyProtection="0"/>
    <xf numFmtId="0" fontId="49" fillId="57" borderId="25" applyNumberFormat="0" applyAlignment="0" applyProtection="0"/>
    <xf numFmtId="0" fontId="49" fillId="57" borderId="25" applyNumberFormat="0" applyAlignment="0" applyProtection="0"/>
    <xf numFmtId="0" fontId="49" fillId="57" borderId="25" applyNumberFormat="0" applyAlignment="0" applyProtection="0"/>
    <xf numFmtId="0" fontId="49" fillId="57" borderId="25" applyNumberFormat="0" applyAlignment="0" applyProtection="0"/>
    <xf numFmtId="0" fontId="31" fillId="8" borderId="12" applyNumberFormat="0" applyAlignment="0" applyProtection="0"/>
    <xf numFmtId="0" fontId="14" fillId="0" borderId="0">
      <alignment vertical="top"/>
    </xf>
    <xf numFmtId="0" fontId="14" fillId="0" borderId="0">
      <alignment vertical="top"/>
    </xf>
    <xf numFmtId="0" fontId="49" fillId="57" borderId="25" applyNumberFormat="0" applyAlignment="0" applyProtection="0"/>
    <xf numFmtId="0" fontId="14" fillId="0" borderId="0">
      <alignment vertical="top"/>
    </xf>
    <xf numFmtId="0" fontId="49" fillId="57" borderId="25" applyNumberFormat="0" applyAlignment="0" applyProtection="0"/>
    <xf numFmtId="0" fontId="49" fillId="57" borderId="25" applyNumberFormat="0" applyAlignment="0" applyProtection="0"/>
    <xf numFmtId="0" fontId="49" fillId="57" borderId="25" applyNumberFormat="0" applyAlignment="0" applyProtection="0"/>
    <xf numFmtId="0" fontId="49" fillId="57" borderId="25" applyNumberFormat="0" applyAlignment="0" applyProtection="0"/>
    <xf numFmtId="0" fontId="49" fillId="57" borderId="25" applyNumberFormat="0" applyAlignment="0" applyProtection="0"/>
    <xf numFmtId="0" fontId="31" fillId="8" borderId="12" applyNumberFormat="0" applyAlignment="0" applyProtection="0"/>
    <xf numFmtId="0" fontId="14" fillId="0" borderId="0">
      <alignment vertical="top"/>
    </xf>
    <xf numFmtId="0" fontId="14" fillId="0" borderId="0">
      <alignment vertical="top"/>
    </xf>
    <xf numFmtId="0" fontId="14" fillId="0" borderId="0">
      <alignment vertical="top"/>
    </xf>
    <xf numFmtId="0" fontId="50" fillId="58" borderId="26" applyNumberFormat="0" applyAlignment="0" applyProtection="0"/>
    <xf numFmtId="0" fontId="14" fillId="0" borderId="0">
      <alignment vertical="top"/>
    </xf>
    <xf numFmtId="0" fontId="14" fillId="0" borderId="0">
      <alignment vertical="top"/>
    </xf>
    <xf numFmtId="0" fontId="33" fillId="9" borderId="15" applyNumberFormat="0" applyAlignment="0" applyProtection="0"/>
    <xf numFmtId="0" fontId="14" fillId="0" borderId="0">
      <alignment vertical="top"/>
    </xf>
    <xf numFmtId="0" fontId="14" fillId="0" borderId="0">
      <alignment vertical="top"/>
    </xf>
    <xf numFmtId="0" fontId="50" fillId="58" borderId="26" applyNumberFormat="0" applyAlignment="0" applyProtection="0"/>
    <xf numFmtId="0" fontId="14" fillId="0" borderId="0">
      <alignment vertical="top"/>
    </xf>
    <xf numFmtId="0" fontId="33" fillId="9" borderId="15" applyNumberFormat="0" applyAlignment="0" applyProtection="0"/>
    <xf numFmtId="0" fontId="14" fillId="0" borderId="0">
      <alignment vertical="top"/>
    </xf>
    <xf numFmtId="0" fontId="14" fillId="0" borderId="0">
      <alignment vertical="top"/>
    </xf>
    <xf numFmtId="0" fontId="14" fillId="0" borderId="0">
      <alignment vertical="top"/>
    </xf>
    <xf numFmtId="166" fontId="14" fillId="0" borderId="0"/>
    <xf numFmtId="167" fontId="14" fillId="0" borderId="0"/>
    <xf numFmtId="167" fontId="14" fillId="0" borderId="0"/>
    <xf numFmtId="167" fontId="14" fillId="0" borderId="0"/>
    <xf numFmtId="0" fontId="14" fillId="0" borderId="0">
      <alignment vertical="top"/>
    </xf>
    <xf numFmtId="167" fontId="14" fillId="0" borderId="0"/>
    <xf numFmtId="167" fontId="14" fillId="0" borderId="0"/>
    <xf numFmtId="0" fontId="14" fillId="0" borderId="0">
      <alignment vertical="top"/>
    </xf>
    <xf numFmtId="0" fontId="14" fillId="0" borderId="0">
      <alignment vertical="top"/>
    </xf>
    <xf numFmtId="166" fontId="14" fillId="0" borderId="0"/>
    <xf numFmtId="166" fontId="14" fillId="0" borderId="0"/>
    <xf numFmtId="0" fontId="14" fillId="0" borderId="0">
      <alignment vertical="top"/>
    </xf>
    <xf numFmtId="166" fontId="14" fillId="0" borderId="0"/>
    <xf numFmtId="166" fontId="14" fillId="0" borderId="0"/>
    <xf numFmtId="0" fontId="14" fillId="0" borderId="0">
      <alignment vertical="top"/>
    </xf>
    <xf numFmtId="0" fontId="14" fillId="0" borderId="0">
      <alignment vertical="top"/>
    </xf>
    <xf numFmtId="167" fontId="14" fillId="0" borderId="0"/>
    <xf numFmtId="166" fontId="14" fillId="0" borderId="0"/>
    <xf numFmtId="167" fontId="14" fillId="0" borderId="0"/>
    <xf numFmtId="167" fontId="14" fillId="0" borderId="0"/>
    <xf numFmtId="167" fontId="14" fillId="0" borderId="0"/>
    <xf numFmtId="0" fontId="14" fillId="0" borderId="0">
      <alignment vertical="top"/>
    </xf>
    <xf numFmtId="167" fontId="14" fillId="0" borderId="0"/>
    <xf numFmtId="167" fontId="14" fillId="0" borderId="0"/>
    <xf numFmtId="0" fontId="14" fillId="0" borderId="0">
      <alignment vertical="top"/>
    </xf>
    <xf numFmtId="0" fontId="14" fillId="0" borderId="0">
      <alignment vertical="top"/>
    </xf>
    <xf numFmtId="166" fontId="14" fillId="0" borderId="0"/>
    <xf numFmtId="166" fontId="14" fillId="0" borderId="0"/>
    <xf numFmtId="0" fontId="14" fillId="0" borderId="0">
      <alignment vertical="top"/>
    </xf>
    <xf numFmtId="166" fontId="14" fillId="0" borderId="0"/>
    <xf numFmtId="166" fontId="14" fillId="0" borderId="0"/>
    <xf numFmtId="0" fontId="14" fillId="0" borderId="0">
      <alignment vertical="top"/>
    </xf>
    <xf numFmtId="0" fontId="14" fillId="0" borderId="0">
      <alignment vertical="top"/>
    </xf>
    <xf numFmtId="167" fontId="14" fillId="0" borderId="0"/>
    <xf numFmtId="166" fontId="14" fillId="0" borderId="0"/>
    <xf numFmtId="167" fontId="14" fillId="0" borderId="0"/>
    <xf numFmtId="167" fontId="14" fillId="0" borderId="0"/>
    <xf numFmtId="167" fontId="14" fillId="0" borderId="0"/>
    <xf numFmtId="0" fontId="14" fillId="0" borderId="0">
      <alignment vertical="top"/>
    </xf>
    <xf numFmtId="167" fontId="14" fillId="0" borderId="0"/>
    <xf numFmtId="167" fontId="14" fillId="0" borderId="0"/>
    <xf numFmtId="0" fontId="14" fillId="0" borderId="0">
      <alignment vertical="top"/>
    </xf>
    <xf numFmtId="0" fontId="14" fillId="0" borderId="0">
      <alignment vertical="top"/>
    </xf>
    <xf numFmtId="166" fontId="14" fillId="0" borderId="0"/>
    <xf numFmtId="166" fontId="14" fillId="0" borderId="0"/>
    <xf numFmtId="0" fontId="14" fillId="0" borderId="0">
      <alignment vertical="top"/>
    </xf>
    <xf numFmtId="166" fontId="14" fillId="0" borderId="0"/>
    <xf numFmtId="166" fontId="14" fillId="0" borderId="0"/>
    <xf numFmtId="0" fontId="14" fillId="0" borderId="0">
      <alignment vertical="top"/>
    </xf>
    <xf numFmtId="0" fontId="14" fillId="0" borderId="0">
      <alignment vertical="top"/>
    </xf>
    <xf numFmtId="167" fontId="14" fillId="0" borderId="0"/>
    <xf numFmtId="166" fontId="14" fillId="0" borderId="0"/>
    <xf numFmtId="167" fontId="14" fillId="0" borderId="0"/>
    <xf numFmtId="167" fontId="14" fillId="0" borderId="0"/>
    <xf numFmtId="167" fontId="14" fillId="0" borderId="0"/>
    <xf numFmtId="0" fontId="14" fillId="0" borderId="0">
      <alignment vertical="top"/>
    </xf>
    <xf numFmtId="167" fontId="14" fillId="0" borderId="0"/>
    <xf numFmtId="167" fontId="14" fillId="0" borderId="0"/>
    <xf numFmtId="0" fontId="14" fillId="0" borderId="0">
      <alignment vertical="top"/>
    </xf>
    <xf numFmtId="0" fontId="14" fillId="0" borderId="0">
      <alignment vertical="top"/>
    </xf>
    <xf numFmtId="166" fontId="14" fillId="0" borderId="0"/>
    <xf numFmtId="166" fontId="14" fillId="0" borderId="0"/>
    <xf numFmtId="0" fontId="14" fillId="0" borderId="0">
      <alignment vertical="top"/>
    </xf>
    <xf numFmtId="166" fontId="14" fillId="0" borderId="0"/>
    <xf numFmtId="166" fontId="14" fillId="0" borderId="0"/>
    <xf numFmtId="0" fontId="14" fillId="0" borderId="0">
      <alignment vertical="top"/>
    </xf>
    <xf numFmtId="0" fontId="14" fillId="0" borderId="0">
      <alignment vertical="top"/>
    </xf>
    <xf numFmtId="167" fontId="14" fillId="0" borderId="0"/>
    <xf numFmtId="166" fontId="14" fillId="0" borderId="0"/>
    <xf numFmtId="167" fontId="14" fillId="0" borderId="0"/>
    <xf numFmtId="167" fontId="14" fillId="0" borderId="0"/>
    <xf numFmtId="167" fontId="14" fillId="0" borderId="0"/>
    <xf numFmtId="0" fontId="14" fillId="0" borderId="0">
      <alignment vertical="top"/>
    </xf>
    <xf numFmtId="167" fontId="14" fillId="0" borderId="0"/>
    <xf numFmtId="167" fontId="14" fillId="0" borderId="0"/>
    <xf numFmtId="0" fontId="14" fillId="0" borderId="0">
      <alignment vertical="top"/>
    </xf>
    <xf numFmtId="0" fontId="14" fillId="0" borderId="0">
      <alignment vertical="top"/>
    </xf>
    <xf numFmtId="166" fontId="14" fillId="0" borderId="0"/>
    <xf numFmtId="166" fontId="14" fillId="0" borderId="0"/>
    <xf numFmtId="0" fontId="14" fillId="0" borderId="0">
      <alignment vertical="top"/>
    </xf>
    <xf numFmtId="166" fontId="14" fillId="0" borderId="0"/>
    <xf numFmtId="166" fontId="14" fillId="0" borderId="0"/>
    <xf numFmtId="0" fontId="14" fillId="0" borderId="0">
      <alignment vertical="top"/>
    </xf>
    <xf numFmtId="0" fontId="14" fillId="0" borderId="0">
      <alignment vertical="top"/>
    </xf>
    <xf numFmtId="167" fontId="14" fillId="0" borderId="0"/>
    <xf numFmtId="166" fontId="14" fillId="0" borderId="0"/>
    <xf numFmtId="167" fontId="14" fillId="0" borderId="0"/>
    <xf numFmtId="167" fontId="14" fillId="0" borderId="0"/>
    <xf numFmtId="167" fontId="14" fillId="0" borderId="0"/>
    <xf numFmtId="0" fontId="14" fillId="0" borderId="0">
      <alignment vertical="top"/>
    </xf>
    <xf numFmtId="167" fontId="14" fillId="0" borderId="0"/>
    <xf numFmtId="167" fontId="14" fillId="0" borderId="0"/>
    <xf numFmtId="0" fontId="14" fillId="0" borderId="0">
      <alignment vertical="top"/>
    </xf>
    <xf numFmtId="0" fontId="14" fillId="0" borderId="0">
      <alignment vertical="top"/>
    </xf>
    <xf numFmtId="166" fontId="14" fillId="0" borderId="0"/>
    <xf numFmtId="166" fontId="14" fillId="0" borderId="0"/>
    <xf numFmtId="0" fontId="14" fillId="0" borderId="0">
      <alignment vertical="top"/>
    </xf>
    <xf numFmtId="166" fontId="14" fillId="0" borderId="0"/>
    <xf numFmtId="166" fontId="14" fillId="0" borderId="0"/>
    <xf numFmtId="0" fontId="14" fillId="0" borderId="0">
      <alignment vertical="top"/>
    </xf>
    <xf numFmtId="0" fontId="14" fillId="0" borderId="0">
      <alignment vertical="top"/>
    </xf>
    <xf numFmtId="167" fontId="14" fillId="0" borderId="0"/>
    <xf numFmtId="166" fontId="14" fillId="0" borderId="0"/>
    <xf numFmtId="167" fontId="14" fillId="0" borderId="0"/>
    <xf numFmtId="167" fontId="14" fillId="0" borderId="0"/>
    <xf numFmtId="167" fontId="14" fillId="0" borderId="0"/>
    <xf numFmtId="0" fontId="14" fillId="0" borderId="0">
      <alignment vertical="top"/>
    </xf>
    <xf numFmtId="167" fontId="14" fillId="0" borderId="0"/>
    <xf numFmtId="167" fontId="14" fillId="0" borderId="0"/>
    <xf numFmtId="0" fontId="14" fillId="0" borderId="0">
      <alignment vertical="top"/>
    </xf>
    <xf numFmtId="0" fontId="14" fillId="0" borderId="0">
      <alignment vertical="top"/>
    </xf>
    <xf numFmtId="166" fontId="14" fillId="0" borderId="0"/>
    <xf numFmtId="166" fontId="14" fillId="0" borderId="0"/>
    <xf numFmtId="0" fontId="14" fillId="0" borderId="0">
      <alignment vertical="top"/>
    </xf>
    <xf numFmtId="166" fontId="14" fillId="0" borderId="0"/>
    <xf numFmtId="166" fontId="14" fillId="0" borderId="0"/>
    <xf numFmtId="0" fontId="14" fillId="0" borderId="0">
      <alignment vertical="top"/>
    </xf>
    <xf numFmtId="0" fontId="14" fillId="0" borderId="0">
      <alignment vertical="top"/>
    </xf>
    <xf numFmtId="167" fontId="14" fillId="0" borderId="0"/>
    <xf numFmtId="166" fontId="14" fillId="0" borderId="0"/>
    <xf numFmtId="167" fontId="14" fillId="0" borderId="0"/>
    <xf numFmtId="167" fontId="14" fillId="0" borderId="0"/>
    <xf numFmtId="167" fontId="14" fillId="0" borderId="0"/>
    <xf numFmtId="0" fontId="14" fillId="0" borderId="0">
      <alignment vertical="top"/>
    </xf>
    <xf numFmtId="167" fontId="14" fillId="0" borderId="0"/>
    <xf numFmtId="167" fontId="14" fillId="0" borderId="0"/>
    <xf numFmtId="0" fontId="14" fillId="0" borderId="0">
      <alignment vertical="top"/>
    </xf>
    <xf numFmtId="0" fontId="14" fillId="0" borderId="0">
      <alignment vertical="top"/>
    </xf>
    <xf numFmtId="166" fontId="14" fillId="0" borderId="0"/>
    <xf numFmtId="166" fontId="14" fillId="0" borderId="0"/>
    <xf numFmtId="0" fontId="14" fillId="0" borderId="0">
      <alignment vertical="top"/>
    </xf>
    <xf numFmtId="166" fontId="14" fillId="0" borderId="0"/>
    <xf numFmtId="166" fontId="14" fillId="0" borderId="0"/>
    <xf numFmtId="0" fontId="14" fillId="0" borderId="0">
      <alignment vertical="top"/>
    </xf>
    <xf numFmtId="0" fontId="14" fillId="0" borderId="0">
      <alignment vertical="top"/>
    </xf>
    <xf numFmtId="167" fontId="14" fillId="0" borderId="0"/>
    <xf numFmtId="0"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14" fillId="0" borderId="0" applyFont="0" applyFill="0" applyBorder="0" applyAlignment="0" applyProtection="0"/>
    <xf numFmtId="0" fontId="14" fillId="0" borderId="0">
      <alignment vertical="top"/>
    </xf>
    <xf numFmtId="168"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lignment vertical="top"/>
    </xf>
    <xf numFmtId="0" fontId="14" fillId="0" borderId="0">
      <alignment vertical="top"/>
    </xf>
    <xf numFmtId="0" fontId="14" fillId="0" borderId="0" applyFont="0" applyFill="0" applyBorder="0" applyAlignment="0" applyProtection="0"/>
    <xf numFmtId="0" fontId="14" fillId="0" borderId="0">
      <alignment vertical="top"/>
    </xf>
    <xf numFmtId="0" fontId="14" fillId="0" borderId="0">
      <alignment vertical="top"/>
    </xf>
    <xf numFmtId="43" fontId="14" fillId="0" borderId="0" applyFont="0" applyFill="0" applyBorder="0" applyAlignment="0" applyProtection="0"/>
    <xf numFmtId="0" fontId="14" fillId="0" borderId="0">
      <alignment vertical="top"/>
    </xf>
    <xf numFmtId="16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14" fillId="0" borderId="0" applyFont="0" applyFill="0" applyBorder="0" applyAlignment="0" applyProtection="0"/>
    <xf numFmtId="0" fontId="14" fillId="0" borderId="0">
      <alignment vertical="top"/>
    </xf>
    <xf numFmtId="168"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lignment vertical="top"/>
    </xf>
    <xf numFmtId="0" fontId="14" fillId="0" borderId="0">
      <alignment vertical="top"/>
    </xf>
    <xf numFmtId="168" fontId="11" fillId="0" borderId="0" applyFont="0" applyFill="0" applyBorder="0" applyAlignment="0" applyProtection="0"/>
    <xf numFmtId="3" fontId="14" fillId="0" borderId="0" applyFont="0" applyFill="0" applyBorder="0" applyAlignment="0" applyProtection="0"/>
    <xf numFmtId="3" fontId="14" fillId="0" borderId="0" applyFill="0" applyBorder="0" applyAlignment="0" applyProtection="0"/>
    <xf numFmtId="3" fontId="14" fillId="0" borderId="0" applyFill="0" applyBorder="0" applyAlignment="0" applyProtection="0"/>
    <xf numFmtId="3" fontId="14" fillId="0" borderId="0" applyFill="0" applyBorder="0" applyAlignment="0" applyProtection="0"/>
    <xf numFmtId="0" fontId="14" fillId="0" borderId="0">
      <alignment vertical="top"/>
    </xf>
    <xf numFmtId="3" fontId="14" fillId="0" borderId="0" applyFill="0" applyBorder="0" applyAlignment="0" applyProtection="0"/>
    <xf numFmtId="3" fontId="14" fillId="0" borderId="0" applyFill="0" applyBorder="0" applyAlignment="0" applyProtection="0"/>
    <xf numFmtId="0" fontId="14" fillId="0" borderId="0">
      <alignment vertical="top"/>
    </xf>
    <xf numFmtId="0" fontId="14" fillId="0" borderId="0">
      <alignment vertical="top"/>
    </xf>
    <xf numFmtId="0" fontId="14" fillId="0" borderId="0">
      <alignment vertical="top"/>
    </xf>
    <xf numFmtId="3" fontId="14" fillId="0" borderId="0" applyFill="0" applyBorder="0" applyAlignment="0" applyProtection="0"/>
    <xf numFmtId="169" fontId="14" fillId="0" borderId="0" applyFont="0" applyFill="0" applyBorder="0" applyAlignment="0" applyProtection="0"/>
    <xf numFmtId="170" fontId="14" fillId="0" borderId="0" applyFill="0" applyBorder="0" applyAlignment="0" applyProtection="0"/>
    <xf numFmtId="170" fontId="14" fillId="0" borderId="0" applyFill="0" applyBorder="0" applyAlignment="0" applyProtection="0"/>
    <xf numFmtId="170" fontId="14" fillId="0" borderId="0" applyFill="0" applyBorder="0" applyAlignment="0" applyProtection="0"/>
    <xf numFmtId="0" fontId="14" fillId="0" borderId="0">
      <alignment vertical="top"/>
    </xf>
    <xf numFmtId="170" fontId="14" fillId="0" borderId="0" applyFill="0" applyBorder="0" applyAlignment="0" applyProtection="0"/>
    <xf numFmtId="170" fontId="14" fillId="0" borderId="0" applyFill="0" applyBorder="0" applyAlignment="0" applyProtection="0"/>
    <xf numFmtId="0" fontId="14" fillId="0" borderId="0">
      <alignment vertical="top"/>
    </xf>
    <xf numFmtId="0" fontId="14" fillId="0" borderId="0">
      <alignment vertical="top"/>
    </xf>
    <xf numFmtId="169" fontId="14" fillId="0" borderId="0" applyFont="0" applyFill="0" applyBorder="0" applyAlignment="0" applyProtection="0"/>
    <xf numFmtId="169" fontId="14" fillId="0" borderId="0" applyFont="0" applyFill="0" applyBorder="0" applyAlignment="0" applyProtection="0"/>
    <xf numFmtId="0" fontId="14" fillId="0" borderId="0">
      <alignment vertical="top"/>
    </xf>
    <xf numFmtId="169" fontId="14" fillId="0" borderId="0" applyFont="0" applyFill="0" applyBorder="0" applyAlignment="0" applyProtection="0"/>
    <xf numFmtId="169" fontId="14" fillId="0" borderId="0" applyFont="0" applyFill="0" applyBorder="0" applyAlignment="0" applyProtection="0"/>
    <xf numFmtId="0" fontId="14" fillId="0" borderId="0">
      <alignment vertical="top"/>
    </xf>
    <xf numFmtId="0" fontId="14" fillId="0" borderId="0">
      <alignment vertical="top"/>
    </xf>
    <xf numFmtId="170" fontId="14" fillId="0" borderId="0" applyFill="0" applyBorder="0" applyAlignment="0" applyProtection="0"/>
    <xf numFmtId="0" fontId="14" fillId="0" borderId="0" applyFont="0" applyFill="0" applyBorder="0" applyAlignment="0" applyProtection="0"/>
    <xf numFmtId="0" fontId="14" fillId="0" borderId="0" applyFill="0" applyBorder="0" applyAlignment="0" applyProtection="0"/>
    <xf numFmtId="0" fontId="14" fillId="0" borderId="0" applyFill="0" applyBorder="0" applyAlignment="0" applyProtection="0"/>
    <xf numFmtId="0" fontId="14" fillId="0" borderId="0" applyFill="0" applyBorder="0" applyAlignment="0" applyProtection="0"/>
    <xf numFmtId="0" fontId="14" fillId="0" borderId="0">
      <alignment vertical="top"/>
    </xf>
    <xf numFmtId="0" fontId="14" fillId="0" borderId="0" applyFill="0" applyBorder="0" applyAlignment="0" applyProtection="0"/>
    <xf numFmtId="0" fontId="14" fillId="0" borderId="0" applyFill="0" applyBorder="0" applyAlignment="0" applyProtection="0"/>
    <xf numFmtId="0" fontId="14" fillId="0" borderId="0">
      <alignment vertical="top"/>
    </xf>
    <xf numFmtId="0" fontId="14" fillId="0" borderId="0">
      <alignment vertical="top"/>
    </xf>
    <xf numFmtId="0" fontId="14" fillId="0" borderId="0">
      <alignment vertical="top"/>
    </xf>
    <xf numFmtId="0" fontId="14" fillId="0" borderId="0" applyFill="0" applyBorder="0" applyAlignment="0" applyProtection="0"/>
    <xf numFmtId="171" fontId="14" fillId="0" borderId="0" applyFont="0" applyFill="0" applyBorder="0" applyAlignment="0" applyProtection="0"/>
    <xf numFmtId="168" fontId="14" fillId="0" borderId="0" applyFont="0" applyFill="0" applyBorder="0" applyAlignment="0" applyProtection="0"/>
    <xf numFmtId="172" fontId="14" fillId="0" borderId="0" applyFont="0" applyFill="0" applyBorder="0" applyAlignment="0" applyProtection="0"/>
    <xf numFmtId="173" fontId="14" fillId="0" borderId="0" applyFill="0" applyBorder="0" applyAlignment="0" applyProtection="0"/>
    <xf numFmtId="173" fontId="14" fillId="0" borderId="0" applyFill="0" applyBorder="0" applyAlignment="0" applyProtection="0"/>
    <xf numFmtId="173" fontId="14" fillId="0" borderId="0" applyFill="0" applyBorder="0" applyAlignment="0" applyProtection="0"/>
    <xf numFmtId="0" fontId="14" fillId="0" borderId="0">
      <alignment vertical="top"/>
    </xf>
    <xf numFmtId="173" fontId="14" fillId="0" borderId="0" applyFill="0" applyBorder="0" applyAlignment="0" applyProtection="0"/>
    <xf numFmtId="173" fontId="14" fillId="0" borderId="0" applyFill="0" applyBorder="0" applyAlignment="0" applyProtection="0"/>
    <xf numFmtId="0" fontId="14" fillId="0" borderId="0">
      <alignment vertical="top"/>
    </xf>
    <xf numFmtId="0" fontId="14" fillId="0" borderId="0">
      <alignment vertical="top"/>
    </xf>
    <xf numFmtId="172" fontId="14" fillId="0" borderId="0" applyFont="0" applyFill="0" applyBorder="0" applyAlignment="0" applyProtection="0"/>
    <xf numFmtId="172" fontId="14" fillId="0" borderId="0" applyFont="0" applyFill="0" applyBorder="0" applyAlignment="0" applyProtection="0"/>
    <xf numFmtId="0" fontId="14" fillId="0" borderId="0">
      <alignment vertical="top"/>
    </xf>
    <xf numFmtId="172" fontId="14" fillId="0" borderId="0" applyFont="0" applyFill="0" applyBorder="0" applyAlignment="0" applyProtection="0"/>
    <xf numFmtId="172" fontId="14" fillId="0" borderId="0" applyFont="0" applyFill="0" applyBorder="0" applyAlignment="0" applyProtection="0"/>
    <xf numFmtId="0" fontId="14" fillId="0" borderId="0">
      <alignment vertical="top"/>
    </xf>
    <xf numFmtId="0" fontId="14" fillId="0" borderId="0">
      <alignment vertical="top"/>
    </xf>
    <xf numFmtId="173" fontId="14" fillId="0" borderId="0" applyFill="0" applyBorder="0" applyAlignment="0" applyProtection="0"/>
    <xf numFmtId="0" fontId="51" fillId="0" borderId="0" applyNumberFormat="0" applyFill="0" applyBorder="0" applyAlignment="0" applyProtection="0"/>
    <xf numFmtId="0" fontId="14" fillId="0" borderId="0">
      <alignment vertical="top"/>
    </xf>
    <xf numFmtId="0" fontId="14" fillId="0" borderId="0">
      <alignment vertical="top"/>
    </xf>
    <xf numFmtId="0" fontId="35" fillId="0" borderId="0" applyNumberFormat="0" applyFill="0" applyBorder="0" applyAlignment="0" applyProtection="0"/>
    <xf numFmtId="0" fontId="14" fillId="0" borderId="0">
      <alignment vertical="top"/>
    </xf>
    <xf numFmtId="0" fontId="14" fillId="0" borderId="0">
      <alignment vertical="top"/>
    </xf>
    <xf numFmtId="0" fontId="51" fillId="0" borderId="0" applyNumberFormat="0" applyFill="0" applyBorder="0" applyAlignment="0" applyProtection="0"/>
    <xf numFmtId="0" fontId="14" fillId="0" borderId="0">
      <alignment vertical="top"/>
    </xf>
    <xf numFmtId="0" fontId="35" fillId="0" borderId="0" applyNumberFormat="0" applyFill="0" applyBorder="0" applyAlignment="0" applyProtection="0"/>
    <xf numFmtId="0" fontId="14" fillId="0" borderId="0">
      <alignment vertical="top"/>
    </xf>
    <xf numFmtId="0" fontId="14" fillId="0" borderId="0">
      <alignment vertical="top"/>
    </xf>
    <xf numFmtId="0" fontId="14" fillId="0" borderId="0">
      <alignment vertical="top"/>
    </xf>
    <xf numFmtId="2" fontId="14" fillId="0" borderId="0" applyFont="0" applyFill="0" applyBorder="0" applyAlignment="0" applyProtection="0"/>
    <xf numFmtId="2" fontId="14" fillId="0" borderId="0" applyFill="0" applyBorder="0" applyAlignment="0" applyProtection="0"/>
    <xf numFmtId="2" fontId="14" fillId="0" borderId="0" applyFill="0" applyBorder="0" applyAlignment="0" applyProtection="0"/>
    <xf numFmtId="2" fontId="14" fillId="0" borderId="0" applyFill="0" applyBorder="0" applyAlignment="0" applyProtection="0"/>
    <xf numFmtId="0" fontId="14" fillId="0" borderId="0">
      <alignment vertical="top"/>
    </xf>
    <xf numFmtId="2" fontId="14" fillId="0" borderId="0" applyFill="0" applyBorder="0" applyAlignment="0" applyProtection="0"/>
    <xf numFmtId="2" fontId="14" fillId="0" borderId="0" applyFill="0" applyBorder="0" applyAlignment="0" applyProtection="0"/>
    <xf numFmtId="0" fontId="14" fillId="0" borderId="0">
      <alignment vertical="top"/>
    </xf>
    <xf numFmtId="0" fontId="14" fillId="0" borderId="0">
      <alignment vertical="top"/>
    </xf>
    <xf numFmtId="0" fontId="14" fillId="0" borderId="0">
      <alignment vertical="top"/>
    </xf>
    <xf numFmtId="2" fontId="14" fillId="0" borderId="0" applyFill="0" applyBorder="0" applyAlignment="0" applyProtection="0"/>
    <xf numFmtId="174" fontId="52" fillId="0" borderId="27">
      <alignment horizontal="right"/>
    </xf>
    <xf numFmtId="174" fontId="52" fillId="0" borderId="28">
      <alignment horizontal="right"/>
    </xf>
    <xf numFmtId="174" fontId="52" fillId="0" borderId="28">
      <alignment horizontal="right"/>
    </xf>
    <xf numFmtId="174" fontId="52" fillId="0" borderId="28">
      <alignment horizontal="right"/>
    </xf>
    <xf numFmtId="0" fontId="14" fillId="0" borderId="0">
      <alignment vertical="top"/>
    </xf>
    <xf numFmtId="174" fontId="52" fillId="0" borderId="28">
      <alignment horizontal="right"/>
    </xf>
    <xf numFmtId="174" fontId="52" fillId="0" borderId="28">
      <alignment horizontal="right"/>
    </xf>
    <xf numFmtId="0" fontId="14" fillId="0" borderId="0">
      <alignment vertical="top"/>
    </xf>
    <xf numFmtId="0" fontId="14" fillId="0" borderId="0">
      <alignment vertical="top"/>
    </xf>
    <xf numFmtId="174" fontId="52" fillId="0" borderId="27">
      <alignment horizontal="right"/>
    </xf>
    <xf numFmtId="174" fontId="52" fillId="0" borderId="27">
      <alignment horizontal="right"/>
    </xf>
    <xf numFmtId="0" fontId="14" fillId="0" borderId="0">
      <alignment vertical="top"/>
    </xf>
    <xf numFmtId="174" fontId="52" fillId="0" borderId="27">
      <alignment horizontal="right"/>
    </xf>
    <xf numFmtId="174" fontId="52" fillId="0" borderId="27">
      <alignment horizontal="right"/>
    </xf>
    <xf numFmtId="0" fontId="14" fillId="0" borderId="0">
      <alignment vertical="top"/>
    </xf>
    <xf numFmtId="0" fontId="14" fillId="0" borderId="0">
      <alignment vertical="top"/>
    </xf>
    <xf numFmtId="174" fontId="52" fillId="0" borderId="28">
      <alignment horizontal="right"/>
    </xf>
    <xf numFmtId="0" fontId="53" fillId="41" borderId="0" applyNumberFormat="0" applyBorder="0" applyAlignment="0" applyProtection="0"/>
    <xf numFmtId="0" fontId="14" fillId="0" borderId="0">
      <alignment vertical="top"/>
    </xf>
    <xf numFmtId="0" fontId="14" fillId="0" borderId="0">
      <alignment vertical="top"/>
    </xf>
    <xf numFmtId="0" fontId="26" fillId="4" borderId="0" applyNumberFormat="0" applyBorder="0" applyAlignment="0" applyProtection="0"/>
    <xf numFmtId="0" fontId="14" fillId="0" borderId="0">
      <alignment vertical="top"/>
    </xf>
    <xf numFmtId="0" fontId="14" fillId="0" borderId="0">
      <alignment vertical="top"/>
    </xf>
    <xf numFmtId="0" fontId="53" fillId="41" borderId="0" applyNumberFormat="0" applyBorder="0" applyAlignment="0" applyProtection="0"/>
    <xf numFmtId="0" fontId="14" fillId="0" borderId="0">
      <alignment vertical="top"/>
    </xf>
    <xf numFmtId="0" fontId="26" fillId="4" borderId="0" applyNumberFormat="0" applyBorder="0" applyAlignment="0" applyProtection="0"/>
    <xf numFmtId="0" fontId="14" fillId="0" borderId="0">
      <alignment vertical="top"/>
    </xf>
    <xf numFmtId="0" fontId="14" fillId="0" borderId="0">
      <alignment vertical="top"/>
    </xf>
    <xf numFmtId="0" fontId="14" fillId="0" borderId="0">
      <alignment vertical="top"/>
    </xf>
    <xf numFmtId="38" fontId="21" fillId="59" borderId="0" applyNumberFormat="0" applyBorder="0" applyAlignment="0" applyProtection="0"/>
    <xf numFmtId="0" fontId="21" fillId="60" borderId="0" applyNumberFormat="0" applyBorder="0" applyAlignment="0" applyProtection="0"/>
    <xf numFmtId="0" fontId="14" fillId="0" borderId="0">
      <alignment vertical="top"/>
    </xf>
    <xf numFmtId="0" fontId="14" fillId="0" borderId="0">
      <alignment vertical="top"/>
    </xf>
    <xf numFmtId="0" fontId="21" fillId="60" borderId="0" applyNumberFormat="0" applyBorder="0" applyAlignment="0" applyProtection="0"/>
    <xf numFmtId="0" fontId="54" fillId="61" borderId="0"/>
    <xf numFmtId="0" fontId="14" fillId="0" borderId="0">
      <alignment vertical="top"/>
    </xf>
    <xf numFmtId="0" fontId="55" fillId="0" borderId="29" applyNumberFormat="0" applyAlignment="0" applyProtection="0">
      <alignment horizontal="left" vertical="center"/>
    </xf>
    <xf numFmtId="0" fontId="55" fillId="0" borderId="30" applyNumberFormat="0" applyAlignment="0" applyProtection="0"/>
    <xf numFmtId="0" fontId="14" fillId="0" borderId="0">
      <alignment vertical="top"/>
    </xf>
    <xf numFmtId="0" fontId="14" fillId="0" borderId="0">
      <alignment vertical="top"/>
    </xf>
    <xf numFmtId="0" fontId="55" fillId="0" borderId="30" applyNumberFormat="0" applyAlignment="0" applyProtection="0"/>
    <xf numFmtId="0" fontId="55" fillId="0" borderId="18">
      <alignment horizontal="left" vertical="center"/>
    </xf>
    <xf numFmtId="0" fontId="55" fillId="0" borderId="31">
      <alignment horizontal="left" vertical="center"/>
    </xf>
    <xf numFmtId="0" fontId="14" fillId="0" borderId="0">
      <alignment vertical="top"/>
    </xf>
    <xf numFmtId="0" fontId="55" fillId="0" borderId="31">
      <alignment horizontal="left" vertical="center"/>
    </xf>
    <xf numFmtId="0" fontId="55" fillId="0" borderId="31">
      <alignment horizontal="left" vertical="center"/>
    </xf>
    <xf numFmtId="0" fontId="55" fillId="0" borderId="31">
      <alignment horizontal="left" vertical="center"/>
    </xf>
    <xf numFmtId="0" fontId="55" fillId="0" borderId="31">
      <alignment horizontal="left" vertical="center"/>
    </xf>
    <xf numFmtId="0" fontId="55" fillId="0" borderId="31">
      <alignment horizontal="left" vertical="center"/>
    </xf>
    <xf numFmtId="0" fontId="14" fillId="0" borderId="0">
      <alignment vertical="top"/>
    </xf>
    <xf numFmtId="0" fontId="55" fillId="0" borderId="31">
      <alignment horizontal="left" vertical="center"/>
    </xf>
    <xf numFmtId="0" fontId="56" fillId="0" borderId="0" applyNumberFormat="0" applyFill="0" applyBorder="0" applyAlignment="0" applyProtection="0"/>
    <xf numFmtId="0" fontId="14" fillId="0" borderId="0">
      <alignment vertical="top"/>
    </xf>
    <xf numFmtId="0" fontId="57" fillId="0" borderId="32" applyNumberFormat="0" applyFill="0" applyAlignment="0" applyProtection="0"/>
    <xf numFmtId="0" fontId="14" fillId="0" borderId="0">
      <alignment vertical="top"/>
    </xf>
    <xf numFmtId="0" fontId="23" fillId="0" borderId="9" applyNumberFormat="0" applyFill="0" applyAlignment="0" applyProtection="0"/>
    <xf numFmtId="0" fontId="14" fillId="0" borderId="0">
      <alignment vertical="top"/>
    </xf>
    <xf numFmtId="0" fontId="14" fillId="0" borderId="0">
      <alignment vertical="top"/>
    </xf>
    <xf numFmtId="0" fontId="14" fillId="0" borderId="0">
      <alignment vertical="top"/>
    </xf>
    <xf numFmtId="0" fontId="57" fillId="0" borderId="32" applyNumberFormat="0" applyFill="0" applyAlignment="0" applyProtection="0"/>
    <xf numFmtId="0" fontId="14" fillId="0" borderId="0">
      <alignment vertical="top"/>
    </xf>
    <xf numFmtId="0" fontId="14" fillId="0" borderId="0">
      <alignment vertical="top"/>
    </xf>
    <xf numFmtId="0" fontId="57" fillId="0" borderId="32" applyNumberFormat="0" applyFill="0" applyAlignment="0" applyProtection="0"/>
    <xf numFmtId="0" fontId="57" fillId="0" borderId="32" applyNumberFormat="0" applyFill="0" applyAlignment="0" applyProtection="0"/>
    <xf numFmtId="0" fontId="14" fillId="0" borderId="0">
      <alignment vertical="top"/>
    </xf>
    <xf numFmtId="0" fontId="23" fillId="0" borderId="9" applyNumberFormat="0" applyFill="0" applyAlignment="0" applyProtection="0"/>
    <xf numFmtId="0" fontId="23" fillId="0" borderId="9" applyNumberFormat="0" applyFill="0" applyAlignment="0" applyProtection="0"/>
    <xf numFmtId="0" fontId="14" fillId="0" borderId="0">
      <alignment vertical="top"/>
    </xf>
    <xf numFmtId="0" fontId="14" fillId="0" borderId="0">
      <alignment vertical="top"/>
    </xf>
    <xf numFmtId="0" fontId="57" fillId="0" borderId="32" applyNumberFormat="0" applyFill="0" applyAlignment="0" applyProtection="0"/>
    <xf numFmtId="0" fontId="14" fillId="0" borderId="0">
      <alignment vertical="top"/>
    </xf>
    <xf numFmtId="0" fontId="57" fillId="0" borderId="32" applyNumberFormat="0" applyFill="0" applyAlignment="0" applyProtection="0"/>
    <xf numFmtId="0" fontId="14" fillId="0" borderId="0">
      <alignment vertical="top"/>
    </xf>
    <xf numFmtId="0" fontId="57" fillId="0" borderId="32" applyNumberFormat="0" applyFill="0" applyAlignment="0" applyProtection="0"/>
    <xf numFmtId="0" fontId="14" fillId="0" borderId="0">
      <alignment vertical="top"/>
    </xf>
    <xf numFmtId="0" fontId="57" fillId="0" borderId="32" applyNumberFormat="0" applyFill="0" applyAlignment="0" applyProtection="0"/>
    <xf numFmtId="0" fontId="14" fillId="0" borderId="0">
      <alignment vertical="top"/>
    </xf>
    <xf numFmtId="0" fontId="57" fillId="0" borderId="32" applyNumberFormat="0" applyFill="0" applyAlignment="0" applyProtection="0"/>
    <xf numFmtId="0" fontId="14" fillId="0" borderId="0">
      <alignment vertical="top"/>
    </xf>
    <xf numFmtId="0" fontId="57" fillId="0" borderId="32" applyNumberFormat="0" applyFill="0" applyAlignment="0" applyProtection="0"/>
    <xf numFmtId="0" fontId="14" fillId="0" borderId="0">
      <alignment vertical="top"/>
    </xf>
    <xf numFmtId="0" fontId="55" fillId="0" borderId="0" applyNumberFormat="0" applyFill="0" applyBorder="0" applyAlignment="0" applyProtection="0"/>
    <xf numFmtId="0" fontId="14" fillId="0" borderId="0">
      <alignment vertical="top"/>
    </xf>
    <xf numFmtId="0" fontId="58" fillId="0" borderId="33" applyNumberFormat="0" applyFill="0" applyAlignment="0" applyProtection="0"/>
    <xf numFmtId="0" fontId="14" fillId="0" borderId="0">
      <alignment vertical="top"/>
    </xf>
    <xf numFmtId="0" fontId="24" fillId="0" borderId="10" applyNumberFormat="0" applyFill="0" applyAlignment="0" applyProtection="0"/>
    <xf numFmtId="0" fontId="14" fillId="0" borderId="0">
      <alignment vertical="top"/>
    </xf>
    <xf numFmtId="0" fontId="14" fillId="0" borderId="0">
      <alignment vertical="top"/>
    </xf>
    <xf numFmtId="0" fontId="14" fillId="0" borderId="0">
      <alignment vertical="top"/>
    </xf>
    <xf numFmtId="0" fontId="58" fillId="0" borderId="33" applyNumberFormat="0" applyFill="0" applyAlignment="0" applyProtection="0"/>
    <xf numFmtId="0" fontId="14" fillId="0" borderId="0">
      <alignment vertical="top"/>
    </xf>
    <xf numFmtId="0" fontId="14" fillId="0" borderId="0">
      <alignment vertical="top"/>
    </xf>
    <xf numFmtId="0" fontId="58" fillId="0" borderId="33" applyNumberFormat="0" applyFill="0" applyAlignment="0" applyProtection="0"/>
    <xf numFmtId="0" fontId="58" fillId="0" borderId="33" applyNumberFormat="0" applyFill="0" applyAlignment="0" applyProtection="0"/>
    <xf numFmtId="0" fontId="14" fillId="0" borderId="0">
      <alignment vertical="top"/>
    </xf>
    <xf numFmtId="0" fontId="24" fillId="0" borderId="10" applyNumberFormat="0" applyFill="0" applyAlignment="0" applyProtection="0"/>
    <xf numFmtId="0" fontId="24" fillId="0" borderId="10" applyNumberFormat="0" applyFill="0" applyAlignment="0" applyProtection="0"/>
    <xf numFmtId="0" fontId="14" fillId="0" borderId="0">
      <alignment vertical="top"/>
    </xf>
    <xf numFmtId="0" fontId="14" fillId="0" borderId="0">
      <alignment vertical="top"/>
    </xf>
    <xf numFmtId="0" fontId="58" fillId="0" borderId="33" applyNumberFormat="0" applyFill="0" applyAlignment="0" applyProtection="0"/>
    <xf numFmtId="0" fontId="14" fillId="0" borderId="0">
      <alignment vertical="top"/>
    </xf>
    <xf numFmtId="0" fontId="58" fillId="0" borderId="33" applyNumberFormat="0" applyFill="0" applyAlignment="0" applyProtection="0"/>
    <xf numFmtId="0" fontId="14" fillId="0" borderId="0">
      <alignment vertical="top"/>
    </xf>
    <xf numFmtId="0" fontId="58" fillId="0" borderId="33" applyNumberFormat="0" applyFill="0" applyAlignment="0" applyProtection="0"/>
    <xf numFmtId="0" fontId="14" fillId="0" borderId="0">
      <alignment vertical="top"/>
    </xf>
    <xf numFmtId="0" fontId="58" fillId="0" borderId="33" applyNumberFormat="0" applyFill="0" applyAlignment="0" applyProtection="0"/>
    <xf numFmtId="0" fontId="14" fillId="0" borderId="0">
      <alignment vertical="top"/>
    </xf>
    <xf numFmtId="0" fontId="58" fillId="0" borderId="33" applyNumberFormat="0" applyFill="0" applyAlignment="0" applyProtection="0"/>
    <xf numFmtId="0" fontId="14" fillId="0" borderId="0">
      <alignment vertical="top"/>
    </xf>
    <xf numFmtId="0" fontId="58" fillId="0" borderId="33" applyNumberFormat="0" applyFill="0" applyAlignment="0" applyProtection="0"/>
    <xf numFmtId="0" fontId="14" fillId="0" borderId="0">
      <alignment vertical="top"/>
    </xf>
    <xf numFmtId="0" fontId="59" fillId="0" borderId="34" applyNumberFormat="0" applyFill="0" applyAlignment="0" applyProtection="0"/>
    <xf numFmtId="0" fontId="14" fillId="0" borderId="0">
      <alignment vertical="top"/>
    </xf>
    <xf numFmtId="0" fontId="14" fillId="0" borderId="0">
      <alignment vertical="top"/>
    </xf>
    <xf numFmtId="0" fontId="25" fillId="0" borderId="11" applyNumberFormat="0" applyFill="0" applyAlignment="0" applyProtection="0"/>
    <xf numFmtId="0" fontId="14" fillId="0" borderId="0">
      <alignment vertical="top"/>
    </xf>
    <xf numFmtId="0" fontId="14" fillId="0" borderId="0">
      <alignment vertical="top"/>
    </xf>
    <xf numFmtId="0" fontId="59" fillId="0" borderId="34" applyNumberFormat="0" applyFill="0" applyAlignment="0" applyProtection="0"/>
    <xf numFmtId="0" fontId="14" fillId="0" borderId="0">
      <alignment vertical="top"/>
    </xf>
    <xf numFmtId="0" fontId="25" fillId="0" borderId="11" applyNumberFormat="0" applyFill="0" applyAlignment="0" applyProtection="0"/>
    <xf numFmtId="0" fontId="14" fillId="0" borderId="0">
      <alignment vertical="top"/>
    </xf>
    <xf numFmtId="0" fontId="14" fillId="0" borderId="0">
      <alignment vertical="top"/>
    </xf>
    <xf numFmtId="0" fontId="14" fillId="0" borderId="0">
      <alignment vertical="top"/>
    </xf>
    <xf numFmtId="0" fontId="59" fillId="0" borderId="0" applyNumberFormat="0" applyFill="0" applyBorder="0" applyAlignment="0" applyProtection="0"/>
    <xf numFmtId="0" fontId="14" fillId="0" borderId="0">
      <alignment vertical="top"/>
    </xf>
    <xf numFmtId="0" fontId="14" fillId="0" borderId="0">
      <alignment vertical="top"/>
    </xf>
    <xf numFmtId="0" fontId="25" fillId="0" borderId="0" applyNumberFormat="0" applyFill="0" applyBorder="0" applyAlignment="0" applyProtection="0"/>
    <xf numFmtId="0" fontId="14" fillId="0" borderId="0">
      <alignment vertical="top"/>
    </xf>
    <xf numFmtId="0" fontId="14" fillId="0" borderId="0">
      <alignment vertical="top"/>
    </xf>
    <xf numFmtId="0" fontId="59" fillId="0" borderId="0" applyNumberFormat="0" applyFill="0" applyBorder="0" applyAlignment="0" applyProtection="0"/>
    <xf numFmtId="0" fontId="14" fillId="0" borderId="0">
      <alignment vertical="top"/>
    </xf>
    <xf numFmtId="0" fontId="25" fillId="0" borderId="0" applyNumberFormat="0" applyFill="0" applyBorder="0" applyAlignment="0" applyProtection="0"/>
    <xf numFmtId="0" fontId="14" fillId="0" borderId="0">
      <alignment vertical="top"/>
    </xf>
    <xf numFmtId="0" fontId="14" fillId="0" borderId="0">
      <alignment vertical="top"/>
    </xf>
    <xf numFmtId="0" fontId="14" fillId="0" borderId="0">
      <alignment vertical="top"/>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4" fillId="0" borderId="0">
      <alignment vertical="top"/>
    </xf>
    <xf numFmtId="0" fontId="60" fillId="0" borderId="0" applyNumberFormat="0" applyFill="0" applyBorder="0" applyAlignment="0" applyProtection="0"/>
    <xf numFmtId="0" fontId="60" fillId="0" borderId="0" applyNumberFormat="0" applyFill="0" applyBorder="0" applyAlignment="0" applyProtection="0"/>
    <xf numFmtId="0" fontId="14" fillId="0" borderId="0">
      <alignment vertical="top"/>
    </xf>
    <xf numFmtId="0" fontId="14" fillId="0" borderId="0">
      <alignment vertical="top"/>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14" fillId="0" borderId="0">
      <alignment vertical="top"/>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14" fillId="0" borderId="0">
      <alignment vertical="top"/>
    </xf>
    <xf numFmtId="0" fontId="14" fillId="0" borderId="0">
      <alignment vertical="top"/>
    </xf>
    <xf numFmtId="0" fontId="60" fillId="0" borderId="0" applyNumberFormat="0" applyFill="0" applyBorder="0" applyAlignment="0" applyProtection="0">
      <alignment vertical="top"/>
      <protection locked="0"/>
    </xf>
    <xf numFmtId="10" fontId="21" fillId="62" borderId="1" applyNumberFormat="0" applyBorder="0" applyAlignment="0" applyProtection="0"/>
    <xf numFmtId="0" fontId="21" fillId="63" borderId="0" applyNumberFormat="0" applyBorder="0" applyAlignment="0" applyProtection="0"/>
    <xf numFmtId="0" fontId="14" fillId="0" borderId="0">
      <alignment vertical="top"/>
    </xf>
    <xf numFmtId="0" fontId="14" fillId="0" borderId="0">
      <alignment vertical="top"/>
    </xf>
    <xf numFmtId="0" fontId="21" fillId="63" borderId="0" applyNumberFormat="0" applyBorder="0" applyAlignment="0" applyProtection="0"/>
    <xf numFmtId="0" fontId="29" fillId="7" borderId="12" applyNumberFormat="0" applyAlignment="0" applyProtection="0"/>
    <xf numFmtId="0" fontId="29" fillId="7" borderId="12" applyNumberFormat="0" applyAlignment="0" applyProtection="0"/>
    <xf numFmtId="0" fontId="29" fillId="7" borderId="12" applyNumberFormat="0" applyAlignment="0" applyProtection="0"/>
    <xf numFmtId="0" fontId="29" fillId="7" borderId="12" applyNumberFormat="0" applyAlignment="0" applyProtection="0"/>
    <xf numFmtId="0" fontId="29" fillId="7" borderId="12" applyNumberFormat="0" applyAlignment="0" applyProtection="0"/>
    <xf numFmtId="0" fontId="29" fillId="7" borderId="12" applyNumberFormat="0" applyAlignment="0" applyProtection="0"/>
    <xf numFmtId="0" fontId="29" fillId="7" borderId="12" applyNumberFormat="0" applyAlignment="0" applyProtection="0"/>
    <xf numFmtId="0" fontId="29" fillId="7" borderId="12" applyNumberFormat="0" applyAlignment="0" applyProtection="0"/>
    <xf numFmtId="0" fontId="29" fillId="7" borderId="12" applyNumberFormat="0" applyAlignment="0" applyProtection="0"/>
    <xf numFmtId="0" fontId="29" fillId="7" borderId="12" applyNumberFormat="0" applyAlignment="0" applyProtection="0"/>
    <xf numFmtId="0" fontId="61" fillId="44" borderId="25" applyNumberFormat="0" applyAlignment="0" applyProtection="0"/>
    <xf numFmtId="0" fontId="14" fillId="0" borderId="0">
      <alignment vertical="top"/>
    </xf>
    <xf numFmtId="0" fontId="14" fillId="0" borderId="0">
      <alignment vertical="top"/>
    </xf>
    <xf numFmtId="0" fontId="61" fillId="44" borderId="25" applyNumberFormat="0" applyAlignment="0" applyProtection="0"/>
    <xf numFmtId="0" fontId="61" fillId="44" borderId="25" applyNumberFormat="0" applyAlignment="0" applyProtection="0"/>
    <xf numFmtId="0" fontId="61" fillId="44" borderId="25" applyNumberFormat="0" applyAlignment="0" applyProtection="0"/>
    <xf numFmtId="0" fontId="61" fillId="44" borderId="25" applyNumberFormat="0" applyAlignment="0" applyProtection="0"/>
    <xf numFmtId="0" fontId="61" fillId="44" borderId="25" applyNumberFormat="0" applyAlignment="0" applyProtection="0"/>
    <xf numFmtId="0" fontId="61" fillId="44" borderId="25" applyNumberFormat="0" applyAlignment="0" applyProtection="0"/>
    <xf numFmtId="0" fontId="61" fillId="44" borderId="25" applyNumberFormat="0" applyAlignment="0" applyProtection="0"/>
    <xf numFmtId="0" fontId="61" fillId="44" borderId="25" applyNumberFormat="0" applyAlignment="0" applyProtection="0"/>
    <xf numFmtId="0" fontId="61" fillId="44" borderId="25" applyNumberFormat="0" applyAlignment="0" applyProtection="0"/>
    <xf numFmtId="0" fontId="61" fillId="44" borderId="25" applyNumberFormat="0" applyAlignment="0" applyProtection="0"/>
    <xf numFmtId="0" fontId="61" fillId="44" borderId="25" applyNumberFormat="0" applyAlignment="0" applyProtection="0"/>
    <xf numFmtId="0" fontId="29" fillId="7" borderId="12" applyNumberFormat="0" applyAlignment="0" applyProtection="0"/>
    <xf numFmtId="0" fontId="14" fillId="0" borderId="0">
      <alignment vertical="top"/>
    </xf>
    <xf numFmtId="0" fontId="14" fillId="0" borderId="0">
      <alignment vertical="top"/>
    </xf>
    <xf numFmtId="0" fontId="61" fillId="44" borderId="25" applyNumberFormat="0" applyAlignment="0" applyProtection="0"/>
    <xf numFmtId="0" fontId="14" fillId="0" borderId="0">
      <alignment vertical="top"/>
    </xf>
    <xf numFmtId="0" fontId="61" fillId="44" borderId="25" applyNumberFormat="0" applyAlignment="0" applyProtection="0"/>
    <xf numFmtId="0" fontId="61" fillId="44" borderId="25" applyNumberFormat="0" applyAlignment="0" applyProtection="0"/>
    <xf numFmtId="0" fontId="61" fillId="44" borderId="25" applyNumberFormat="0" applyAlignment="0" applyProtection="0"/>
    <xf numFmtId="0" fontId="61" fillId="44" borderId="25" applyNumberFormat="0" applyAlignment="0" applyProtection="0"/>
    <xf numFmtId="0" fontId="61" fillId="44" borderId="25" applyNumberFormat="0" applyAlignment="0" applyProtection="0"/>
    <xf numFmtId="0" fontId="29" fillId="7" borderId="12" applyNumberFormat="0" applyAlignment="0" applyProtection="0"/>
    <xf numFmtId="0" fontId="14" fillId="0" borderId="0">
      <alignment vertical="top"/>
    </xf>
    <xf numFmtId="0" fontId="29" fillId="7" borderId="12" applyNumberFormat="0" applyAlignment="0" applyProtection="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62" fillId="0" borderId="35" applyNumberFormat="0" applyFill="0" applyAlignment="0" applyProtection="0"/>
    <xf numFmtId="0" fontId="14" fillId="0" borderId="0">
      <alignment vertical="top"/>
    </xf>
    <xf numFmtId="0" fontId="14" fillId="0" borderId="0">
      <alignment vertical="top"/>
    </xf>
    <xf numFmtId="0" fontId="32" fillId="0" borderId="14" applyNumberFormat="0" applyFill="0" applyAlignment="0" applyProtection="0"/>
    <xf numFmtId="0" fontId="14" fillId="0" borderId="0">
      <alignment vertical="top"/>
    </xf>
    <xf numFmtId="0" fontId="14" fillId="0" borderId="0">
      <alignment vertical="top"/>
    </xf>
    <xf numFmtId="0" fontId="62" fillId="0" borderId="35" applyNumberFormat="0" applyFill="0" applyAlignment="0" applyProtection="0"/>
    <xf numFmtId="0" fontId="14" fillId="0" borderId="0">
      <alignment vertical="top"/>
    </xf>
    <xf numFmtId="0" fontId="32" fillId="0" borderId="14" applyNumberFormat="0" applyFill="0" applyAlignment="0" applyProtection="0"/>
    <xf numFmtId="0" fontId="14" fillId="0" borderId="0">
      <alignment vertical="top"/>
    </xf>
    <xf numFmtId="0" fontId="14" fillId="0" borderId="0">
      <alignment vertical="top"/>
    </xf>
    <xf numFmtId="0" fontId="14" fillId="0" borderId="0">
      <alignment vertical="top"/>
    </xf>
    <xf numFmtId="175" fontId="14" fillId="0" borderId="0" applyFont="0" applyFill="0" applyBorder="0" applyAlignment="0" applyProtection="0"/>
    <xf numFmtId="176" fontId="14" fillId="0" borderId="0" applyFont="0" applyFill="0" applyBorder="0" applyAlignment="0" applyProtection="0"/>
    <xf numFmtId="0" fontId="63" fillId="64" borderId="0" applyNumberFormat="0" applyBorder="0" applyAlignment="0" applyProtection="0"/>
    <xf numFmtId="0" fontId="14" fillId="0" borderId="0">
      <alignment vertical="top"/>
    </xf>
    <xf numFmtId="0" fontId="14" fillId="0" borderId="0">
      <alignment vertical="top"/>
    </xf>
    <xf numFmtId="0" fontId="28" fillId="6" borderId="0" applyNumberFormat="0" applyBorder="0" applyAlignment="0" applyProtection="0"/>
    <xf numFmtId="0" fontId="14" fillId="0" borderId="0">
      <alignment vertical="top"/>
    </xf>
    <xf numFmtId="0" fontId="14" fillId="0" borderId="0">
      <alignment vertical="top"/>
    </xf>
    <xf numFmtId="0" fontId="63" fillId="64" borderId="0" applyNumberFormat="0" applyBorder="0" applyAlignment="0" applyProtection="0"/>
    <xf numFmtId="0" fontId="14" fillId="0" borderId="0">
      <alignment vertical="top"/>
    </xf>
    <xf numFmtId="0" fontId="28" fillId="6" borderId="0" applyNumberFormat="0" applyBorder="0" applyAlignment="0" applyProtection="0"/>
    <xf numFmtId="0" fontId="14" fillId="0" borderId="0">
      <alignment vertical="top"/>
    </xf>
    <xf numFmtId="0" fontId="14" fillId="0" borderId="0">
      <alignment vertical="top"/>
    </xf>
    <xf numFmtId="0" fontId="14" fillId="0" borderId="0">
      <alignment vertical="top"/>
    </xf>
    <xf numFmtId="37" fontId="64" fillId="0" borderId="0"/>
    <xf numFmtId="37" fontId="64" fillId="0" borderId="0"/>
    <xf numFmtId="37" fontId="64" fillId="0" borderId="0"/>
    <xf numFmtId="37" fontId="64" fillId="0" borderId="0"/>
    <xf numFmtId="0" fontId="14" fillId="0" borderId="0">
      <alignment vertical="top"/>
    </xf>
    <xf numFmtId="37" fontId="64" fillId="0" borderId="0"/>
    <xf numFmtId="37" fontId="64" fillId="0" borderId="0"/>
    <xf numFmtId="0" fontId="14" fillId="0" borderId="0">
      <alignment vertical="top"/>
    </xf>
    <xf numFmtId="0" fontId="14" fillId="0" borderId="0">
      <alignment vertical="top"/>
    </xf>
    <xf numFmtId="37" fontId="64" fillId="0" borderId="0"/>
    <xf numFmtId="37" fontId="64" fillId="0" borderId="0"/>
    <xf numFmtId="0" fontId="14" fillId="0" borderId="0">
      <alignment vertical="top"/>
    </xf>
    <xf numFmtId="37" fontId="64" fillId="0" borderId="0"/>
    <xf numFmtId="37" fontId="64" fillId="0" borderId="0"/>
    <xf numFmtId="0" fontId="14" fillId="0" borderId="0">
      <alignment vertical="top"/>
    </xf>
    <xf numFmtId="0" fontId="14" fillId="0" borderId="0">
      <alignment vertical="top"/>
    </xf>
    <xf numFmtId="37" fontId="64" fillId="0" borderId="0"/>
    <xf numFmtId="0" fontId="65" fillId="0" borderId="0"/>
    <xf numFmtId="0" fontId="66" fillId="0" borderId="0"/>
    <xf numFmtId="0" fontId="66" fillId="0" borderId="0"/>
    <xf numFmtId="0" fontId="66" fillId="0" borderId="0"/>
    <xf numFmtId="0" fontId="14" fillId="0" borderId="0">
      <alignment vertical="top"/>
    </xf>
    <xf numFmtId="0" fontId="66" fillId="0" borderId="0"/>
    <xf numFmtId="0" fontId="66" fillId="0" borderId="0"/>
    <xf numFmtId="0" fontId="14" fillId="0" borderId="0">
      <alignment vertical="top"/>
    </xf>
    <xf numFmtId="0" fontId="14" fillId="0" borderId="0">
      <alignment vertical="top"/>
    </xf>
    <xf numFmtId="0" fontId="65" fillId="0" borderId="0"/>
    <xf numFmtId="0" fontId="65" fillId="0" borderId="0"/>
    <xf numFmtId="0" fontId="14" fillId="0" borderId="0">
      <alignment vertical="top"/>
    </xf>
    <xf numFmtId="0" fontId="65" fillId="0" borderId="0"/>
    <xf numFmtId="0" fontId="65" fillId="0" borderId="0"/>
    <xf numFmtId="0" fontId="14" fillId="0" borderId="0">
      <alignment vertical="top"/>
    </xf>
    <xf numFmtId="0" fontId="14" fillId="0" borderId="0">
      <alignment vertical="top"/>
    </xf>
    <xf numFmtId="0" fontId="66" fillId="0" borderId="0"/>
    <xf numFmtId="177" fontId="14" fillId="0" borderId="0"/>
    <xf numFmtId="177" fontId="14" fillId="0" borderId="0"/>
    <xf numFmtId="177" fontId="14" fillId="0" borderId="0"/>
    <xf numFmtId="177" fontId="14" fillId="0" borderId="0"/>
    <xf numFmtId="0" fontId="14" fillId="0" borderId="0">
      <alignment vertical="top"/>
    </xf>
    <xf numFmtId="177" fontId="14" fillId="0" borderId="0"/>
    <xf numFmtId="177" fontId="14" fillId="0" borderId="0"/>
    <xf numFmtId="0" fontId="14" fillId="0" borderId="0">
      <alignment vertical="top"/>
    </xf>
    <xf numFmtId="0" fontId="14" fillId="0" borderId="0">
      <alignment vertical="top"/>
    </xf>
    <xf numFmtId="177" fontId="14" fillId="0" borderId="0"/>
    <xf numFmtId="177" fontId="14" fillId="0" borderId="0"/>
    <xf numFmtId="0" fontId="14" fillId="0" borderId="0">
      <alignment vertical="top"/>
    </xf>
    <xf numFmtId="177" fontId="14" fillId="0" borderId="0"/>
    <xf numFmtId="177" fontId="14" fillId="0" borderId="0"/>
    <xf numFmtId="0" fontId="14" fillId="0" borderId="0">
      <alignment vertical="top"/>
    </xf>
    <xf numFmtId="0" fontId="14" fillId="0" borderId="0">
      <alignment vertical="top"/>
    </xf>
    <xf numFmtId="177" fontId="14" fillId="0" borderId="0"/>
    <xf numFmtId="0" fontId="15" fillId="0" borderId="0"/>
    <xf numFmtId="0" fontId="14" fillId="0" borderId="0">
      <alignment vertical="top"/>
    </xf>
    <xf numFmtId="0" fontId="14" fillId="0" borderId="0">
      <alignment vertical="top"/>
    </xf>
    <xf numFmtId="0" fontId="15"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xf numFmtId="0" fontId="14" fillId="0" borderId="0">
      <alignment vertical="top"/>
    </xf>
    <xf numFmtId="0" fontId="14" fillId="0" borderId="0">
      <alignment vertical="top"/>
    </xf>
    <xf numFmtId="0" fontId="14"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5" fillId="0" borderId="0"/>
    <xf numFmtId="0" fontId="14"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4" fillId="0" borderId="0">
      <alignment vertical="top"/>
    </xf>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4" fillId="0" borderId="0">
      <alignment vertical="top"/>
    </xf>
    <xf numFmtId="0" fontId="14" fillId="0" borderId="0">
      <alignment vertical="top"/>
    </xf>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xf numFmtId="0" fontId="14" fillId="0" borderId="0">
      <alignment vertical="top"/>
    </xf>
    <xf numFmtId="0" fontId="14" fillId="0" borderId="0"/>
    <xf numFmtId="0" fontId="14" fillId="0" borderId="0">
      <alignment vertical="top"/>
    </xf>
    <xf numFmtId="0" fontId="1" fillId="0" borderId="0"/>
    <xf numFmtId="0" fontId="1" fillId="0" borderId="0"/>
    <xf numFmtId="0" fontId="14" fillId="0" borderId="0"/>
    <xf numFmtId="0" fontId="14" fillId="0" borderId="0">
      <alignment vertical="top"/>
    </xf>
    <xf numFmtId="0" fontId="14" fillId="0" borderId="0"/>
    <xf numFmtId="0" fontId="14" fillId="0" borderId="0">
      <alignment vertical="top"/>
    </xf>
    <xf numFmtId="0" fontId="15" fillId="0" borderId="0"/>
    <xf numFmtId="0" fontId="14" fillId="0" borderId="0">
      <alignment vertical="top"/>
    </xf>
    <xf numFmtId="0" fontId="1" fillId="0" borderId="0"/>
    <xf numFmtId="0" fontId="1" fillId="0" borderId="0"/>
    <xf numFmtId="0" fontId="14" fillId="0" borderId="0"/>
    <xf numFmtId="0" fontId="14" fillId="0" borderId="0">
      <alignment vertical="top"/>
    </xf>
    <xf numFmtId="0" fontId="14" fillId="0" borderId="0">
      <alignment vertical="top"/>
    </xf>
    <xf numFmtId="0" fontId="14" fillId="0" borderId="0"/>
    <xf numFmtId="0" fontId="14" fillId="0" borderId="0">
      <alignment vertical="top"/>
    </xf>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 fillId="0" borderId="0"/>
    <xf numFmtId="0" fontId="14" fillId="0" borderId="0">
      <alignment vertical="top"/>
    </xf>
    <xf numFmtId="0" fontId="14" fillId="0" borderId="0">
      <alignment vertical="top"/>
    </xf>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 fillId="0" borderId="0"/>
    <xf numFmtId="0" fontId="14" fillId="0" borderId="0">
      <alignment vertical="top"/>
    </xf>
    <xf numFmtId="0" fontId="14" fillId="0" borderId="0">
      <alignment vertical="top"/>
    </xf>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4" fillId="0" borderId="0"/>
    <xf numFmtId="0" fontId="1" fillId="0" borderId="0"/>
    <xf numFmtId="0" fontId="14" fillId="0" borderId="0">
      <alignment vertical="top"/>
    </xf>
    <xf numFmtId="0" fontId="14" fillId="0" borderId="0">
      <alignment vertical="top"/>
    </xf>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4" fillId="0" borderId="0">
      <alignment vertical="top"/>
    </xf>
    <xf numFmtId="0" fontId="14" fillId="0" borderId="0">
      <alignment vertical="top"/>
    </xf>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4" fillId="0" borderId="0">
      <alignment vertical="top"/>
    </xf>
    <xf numFmtId="0" fontId="14" fillId="0" borderId="0">
      <alignment vertical="top"/>
    </xf>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4" fillId="0" borderId="0">
      <alignment vertical="top"/>
    </xf>
    <xf numFmtId="0" fontId="14" fillId="0" borderId="0">
      <alignment vertical="top"/>
    </xf>
    <xf numFmtId="0" fontId="14" fillId="0" borderId="0">
      <alignment vertical="top"/>
    </xf>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4" fillId="0" borderId="0">
      <alignment vertical="top"/>
    </xf>
    <xf numFmtId="0" fontId="14" fillId="0" borderId="0">
      <alignment vertical="top"/>
    </xf>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4" fillId="0" borderId="0">
      <alignment vertical="top"/>
    </xf>
    <xf numFmtId="0" fontId="14" fillId="0" borderId="0">
      <alignment vertical="top"/>
    </xf>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4" fillId="0" borderId="0"/>
    <xf numFmtId="0" fontId="14" fillId="0" borderId="0"/>
    <xf numFmtId="0" fontId="14" fillId="0" borderId="0">
      <alignment vertical="top"/>
    </xf>
    <xf numFmtId="0" fontId="14" fillId="0" borderId="0">
      <alignment vertical="top"/>
    </xf>
    <xf numFmtId="0" fontId="14" fillId="0" borderId="0"/>
    <xf numFmtId="0" fontId="14" fillId="0" borderId="0">
      <alignment vertical="top"/>
    </xf>
    <xf numFmtId="0" fontId="14" fillId="0" borderId="0">
      <alignment vertical="top"/>
    </xf>
    <xf numFmtId="0" fontId="14" fillId="0" borderId="0"/>
    <xf numFmtId="0" fontId="14" fillId="0" borderId="0">
      <alignment vertical="top"/>
    </xf>
    <xf numFmtId="0" fontId="14" fillId="0" borderId="0">
      <alignment vertical="top"/>
    </xf>
    <xf numFmtId="0" fontId="14" fillId="0" borderId="0">
      <alignment vertical="top"/>
    </xf>
    <xf numFmtId="0" fontId="15" fillId="0" borderId="0"/>
    <xf numFmtId="0" fontId="14"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xf numFmtId="0" fontId="15" fillId="0" borderId="0"/>
    <xf numFmtId="0" fontId="14" fillId="0" borderId="0">
      <alignment vertical="top"/>
    </xf>
    <xf numFmtId="0" fontId="14" fillId="0" borderId="0">
      <alignment vertical="top"/>
    </xf>
    <xf numFmtId="0" fontId="14" fillId="0" borderId="0">
      <alignment vertical="top"/>
    </xf>
    <xf numFmtId="0" fontId="1" fillId="0" borderId="0"/>
    <xf numFmtId="0" fontId="1" fillId="0" borderId="0"/>
    <xf numFmtId="0" fontId="14" fillId="0" borderId="0">
      <alignment vertical="top"/>
    </xf>
    <xf numFmtId="0" fontId="1" fillId="0" borderId="0"/>
    <xf numFmtId="0" fontId="1"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5" fillId="0" borderId="0"/>
    <xf numFmtId="0" fontId="1" fillId="0" borderId="0"/>
    <xf numFmtId="0" fontId="1" fillId="0" borderId="0"/>
    <xf numFmtId="0" fontId="1" fillId="0" borderId="0"/>
    <xf numFmtId="0" fontId="14" fillId="0" borderId="0">
      <alignment vertical="top"/>
    </xf>
    <xf numFmtId="0" fontId="1" fillId="0" borderId="0"/>
    <xf numFmtId="0" fontId="1" fillId="0" borderId="0"/>
    <xf numFmtId="0" fontId="15" fillId="0" borderId="0"/>
    <xf numFmtId="0" fontId="14" fillId="0" borderId="0">
      <alignment vertical="top"/>
    </xf>
    <xf numFmtId="0" fontId="1" fillId="0" borderId="0"/>
    <xf numFmtId="0" fontId="1" fillId="0" borderId="0"/>
    <xf numFmtId="0" fontId="1" fillId="0" borderId="0"/>
    <xf numFmtId="0" fontId="14" fillId="0" borderId="0"/>
    <xf numFmtId="0" fontId="14" fillId="0" borderId="0">
      <alignment vertical="top"/>
    </xf>
    <xf numFmtId="0" fontId="14" fillId="0" borderId="0">
      <alignment vertical="top"/>
    </xf>
    <xf numFmtId="0" fontId="14" fillId="0" borderId="0"/>
    <xf numFmtId="0" fontId="1"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xf numFmtId="0" fontId="14" fillId="0" borderId="0">
      <alignment vertical="top"/>
    </xf>
    <xf numFmtId="0" fontId="14" fillId="0" borderId="0">
      <alignment vertical="top"/>
    </xf>
    <xf numFmtId="0" fontId="14" fillId="0" borderId="0">
      <alignment vertical="top"/>
    </xf>
    <xf numFmtId="0" fontId="14" fillId="0" borderId="0"/>
    <xf numFmtId="0" fontId="14" fillId="0" borderId="0">
      <alignment vertical="top"/>
    </xf>
    <xf numFmtId="0" fontId="14" fillId="0" borderId="0">
      <alignment vertical="top"/>
    </xf>
    <xf numFmtId="0" fontId="14" fillId="0" borderId="0">
      <alignment vertical="top"/>
    </xf>
    <xf numFmtId="0" fontId="14" fillId="0" borderId="0"/>
    <xf numFmtId="0" fontId="14" fillId="0" borderId="0">
      <alignment vertical="top"/>
    </xf>
    <xf numFmtId="0" fontId="14" fillId="0" borderId="0">
      <alignment vertical="top"/>
    </xf>
    <xf numFmtId="0" fontId="14" fillId="0" borderId="0">
      <alignment vertical="top"/>
    </xf>
    <xf numFmtId="0" fontId="14" fillId="0" borderId="0"/>
    <xf numFmtId="0" fontId="14" fillId="0" borderId="0">
      <alignment vertical="top"/>
    </xf>
    <xf numFmtId="0" fontId="14" fillId="0" borderId="0">
      <alignment vertical="top"/>
    </xf>
    <xf numFmtId="0" fontId="14" fillId="0" borderId="0">
      <alignment vertical="top"/>
    </xf>
    <xf numFmtId="0" fontId="14" fillId="0" borderId="0"/>
    <xf numFmtId="0" fontId="14" fillId="0" borderId="0">
      <alignment vertical="top"/>
    </xf>
    <xf numFmtId="0" fontId="14" fillId="0" borderId="0">
      <alignment vertical="top"/>
    </xf>
    <xf numFmtId="0" fontId="14" fillId="0" borderId="0">
      <alignment vertical="top"/>
    </xf>
    <xf numFmtId="0" fontId="14" fillId="0" borderId="0"/>
    <xf numFmtId="0" fontId="14" fillId="0" borderId="0">
      <alignment vertical="top"/>
    </xf>
    <xf numFmtId="0" fontId="14" fillId="0" borderId="0">
      <alignment vertical="top"/>
    </xf>
    <xf numFmtId="0" fontId="14" fillId="0" borderId="0">
      <alignment vertical="top"/>
    </xf>
    <xf numFmtId="0" fontId="15" fillId="0" borderId="0"/>
    <xf numFmtId="0" fontId="15" fillId="0" borderId="0"/>
    <xf numFmtId="0" fontId="14" fillId="0" borderId="0">
      <alignment vertical="top"/>
    </xf>
    <xf numFmtId="0" fontId="14" fillId="0" borderId="0"/>
    <xf numFmtId="0" fontId="14" fillId="0" borderId="0"/>
    <xf numFmtId="0" fontId="14" fillId="0" borderId="0">
      <alignment vertical="top"/>
    </xf>
    <xf numFmtId="0" fontId="14" fillId="0" borderId="0"/>
    <xf numFmtId="0" fontId="14" fillId="0" borderId="0">
      <alignment vertical="top"/>
    </xf>
    <xf numFmtId="0" fontId="14" fillId="0" borderId="0">
      <alignment vertical="top"/>
    </xf>
    <xf numFmtId="0" fontId="14" fillId="0" borderId="0"/>
    <xf numFmtId="0" fontId="14" fillId="0" borderId="0">
      <alignment vertical="top"/>
    </xf>
    <xf numFmtId="0" fontId="14" fillId="0" borderId="0">
      <alignment vertical="top"/>
    </xf>
    <xf numFmtId="0" fontId="14" fillId="0" borderId="0">
      <alignment vertical="top"/>
    </xf>
    <xf numFmtId="0" fontId="14" fillId="0" borderId="0"/>
    <xf numFmtId="0" fontId="14" fillId="0" borderId="0">
      <alignment vertical="top"/>
    </xf>
    <xf numFmtId="0" fontId="14" fillId="0" borderId="0">
      <alignment vertical="top"/>
    </xf>
    <xf numFmtId="0" fontId="14" fillId="0" borderId="0">
      <alignment vertical="top"/>
    </xf>
    <xf numFmtId="0" fontId="14" fillId="0" borderId="0"/>
    <xf numFmtId="0" fontId="14" fillId="0" borderId="0">
      <alignment vertical="top"/>
    </xf>
    <xf numFmtId="0" fontId="14" fillId="0" borderId="0">
      <alignment vertical="top"/>
    </xf>
    <xf numFmtId="0" fontId="14" fillId="0" borderId="0">
      <alignment vertical="top"/>
    </xf>
    <xf numFmtId="0" fontId="14" fillId="0" borderId="0"/>
    <xf numFmtId="0" fontId="14" fillId="0" borderId="0">
      <alignment vertical="top"/>
    </xf>
    <xf numFmtId="0" fontId="14" fillId="0" borderId="0">
      <alignment vertical="top"/>
    </xf>
    <xf numFmtId="0" fontId="14" fillId="0" borderId="0">
      <alignment vertical="top"/>
    </xf>
    <xf numFmtId="0" fontId="14" fillId="0" borderId="0"/>
    <xf numFmtId="0" fontId="14" fillId="0" borderId="0">
      <alignment vertical="top"/>
    </xf>
    <xf numFmtId="0" fontId="14" fillId="0" borderId="0">
      <alignment vertical="top"/>
    </xf>
    <xf numFmtId="0" fontId="14" fillId="0" borderId="0">
      <alignment vertical="top"/>
    </xf>
    <xf numFmtId="0" fontId="14" fillId="0" borderId="0"/>
    <xf numFmtId="0" fontId="14" fillId="0" borderId="0"/>
    <xf numFmtId="0" fontId="14" fillId="0" borderId="0">
      <alignment vertical="top"/>
    </xf>
    <xf numFmtId="0" fontId="14" fillId="0" borderId="0">
      <alignment vertical="top"/>
    </xf>
    <xf numFmtId="0" fontId="14" fillId="0" borderId="0"/>
    <xf numFmtId="0" fontId="14" fillId="0" borderId="0">
      <alignment vertical="top"/>
    </xf>
    <xf numFmtId="0" fontId="14" fillId="0" borderId="0">
      <alignment vertical="top"/>
    </xf>
    <xf numFmtId="0" fontId="14" fillId="0" borderId="0">
      <alignment vertical="top"/>
    </xf>
    <xf numFmtId="0" fontId="14" fillId="0" borderId="0"/>
    <xf numFmtId="0" fontId="14" fillId="0" borderId="0">
      <alignment vertical="top"/>
    </xf>
    <xf numFmtId="0" fontId="14" fillId="0" borderId="0">
      <alignment vertical="top"/>
    </xf>
    <xf numFmtId="0" fontId="14" fillId="0" borderId="0">
      <alignment vertical="top"/>
    </xf>
    <xf numFmtId="0" fontId="14" fillId="0" borderId="0"/>
    <xf numFmtId="0" fontId="14" fillId="0" borderId="0">
      <alignment vertical="top"/>
    </xf>
    <xf numFmtId="0" fontId="14" fillId="0" borderId="0">
      <alignment vertical="top"/>
    </xf>
    <xf numFmtId="0" fontId="14" fillId="0" borderId="0">
      <alignment vertical="top"/>
    </xf>
    <xf numFmtId="0" fontId="14" fillId="0" borderId="0"/>
    <xf numFmtId="0" fontId="14" fillId="0" borderId="0">
      <alignment vertical="top"/>
    </xf>
    <xf numFmtId="0" fontId="14" fillId="0" borderId="0"/>
    <xf numFmtId="0" fontId="14" fillId="0" borderId="0">
      <alignment vertical="top"/>
    </xf>
    <xf numFmtId="0" fontId="14" fillId="0" borderId="0">
      <alignment vertical="top"/>
    </xf>
    <xf numFmtId="0" fontId="14" fillId="0" borderId="0">
      <alignment vertical="top"/>
    </xf>
    <xf numFmtId="0" fontId="14" fillId="0" borderId="0"/>
    <xf numFmtId="0" fontId="14" fillId="0" borderId="0">
      <alignment vertical="top"/>
    </xf>
    <xf numFmtId="0" fontId="14" fillId="0" borderId="0"/>
    <xf numFmtId="0" fontId="14" fillId="0" borderId="0">
      <alignment vertical="top"/>
    </xf>
    <xf numFmtId="0" fontId="14" fillId="0" borderId="0"/>
    <xf numFmtId="0" fontId="14" fillId="0" borderId="0">
      <alignment vertical="top"/>
    </xf>
    <xf numFmtId="0" fontId="14" fillId="0" borderId="0">
      <alignment vertical="top"/>
    </xf>
    <xf numFmtId="0" fontId="14" fillId="0" borderId="0"/>
    <xf numFmtId="0" fontId="14" fillId="0" borderId="0">
      <alignment vertical="top"/>
    </xf>
    <xf numFmtId="0" fontId="14" fillId="0" borderId="0">
      <alignment vertical="top"/>
    </xf>
    <xf numFmtId="0" fontId="14" fillId="0" borderId="0">
      <alignment vertical="top"/>
    </xf>
    <xf numFmtId="0" fontId="14" fillId="0" borderId="0"/>
    <xf numFmtId="0" fontId="14" fillId="0" borderId="0">
      <alignment vertical="top"/>
    </xf>
    <xf numFmtId="0" fontId="14" fillId="0" borderId="0"/>
    <xf numFmtId="0" fontId="14" fillId="0" borderId="0">
      <alignment vertical="top"/>
    </xf>
    <xf numFmtId="0" fontId="14" fillId="0" borderId="0">
      <alignment vertical="top"/>
    </xf>
    <xf numFmtId="0" fontId="14" fillId="0" borderId="0">
      <alignment vertical="top"/>
    </xf>
    <xf numFmtId="0" fontId="14" fillId="0" borderId="0"/>
    <xf numFmtId="0" fontId="14" fillId="0" borderId="0">
      <alignment vertical="top"/>
    </xf>
    <xf numFmtId="0" fontId="14" fillId="0" borderId="0"/>
    <xf numFmtId="0" fontId="14" fillId="0" borderId="0">
      <alignment vertical="top"/>
    </xf>
    <xf numFmtId="0" fontId="14" fillId="0" borderId="0">
      <alignment vertical="top"/>
    </xf>
    <xf numFmtId="0" fontId="14" fillId="0" borderId="0">
      <alignment vertical="top"/>
    </xf>
    <xf numFmtId="0" fontId="14" fillId="0" borderId="0"/>
    <xf numFmtId="0" fontId="14" fillId="0" borderId="0">
      <alignment vertical="top"/>
    </xf>
    <xf numFmtId="0" fontId="14" fillId="0" borderId="0"/>
    <xf numFmtId="0" fontId="14" fillId="0" borderId="0">
      <alignment vertical="top"/>
    </xf>
    <xf numFmtId="0" fontId="14" fillId="0" borderId="0">
      <alignment vertical="top"/>
    </xf>
    <xf numFmtId="0" fontId="14" fillId="0" borderId="0">
      <alignment vertical="top"/>
    </xf>
    <xf numFmtId="0" fontId="14" fillId="0" borderId="0"/>
    <xf numFmtId="0" fontId="14" fillId="0" borderId="0">
      <alignment vertical="top"/>
    </xf>
    <xf numFmtId="0" fontId="14" fillId="0" borderId="0"/>
    <xf numFmtId="0" fontId="14" fillId="0" borderId="0">
      <alignment vertical="top"/>
    </xf>
    <xf numFmtId="0" fontId="14" fillId="0" borderId="0">
      <alignment vertical="top"/>
    </xf>
    <xf numFmtId="0" fontId="14" fillId="0" borderId="0">
      <alignment vertical="top"/>
    </xf>
    <xf numFmtId="0" fontId="14" fillId="0" borderId="0"/>
    <xf numFmtId="0" fontId="14" fillId="0" borderId="0">
      <alignment vertical="top"/>
    </xf>
    <xf numFmtId="0" fontId="1" fillId="0" borderId="0"/>
    <xf numFmtId="0" fontId="1" fillId="0" borderId="0"/>
    <xf numFmtId="0" fontId="14" fillId="0" borderId="0">
      <alignment vertical="top"/>
    </xf>
    <xf numFmtId="0" fontId="1" fillId="0" borderId="0"/>
    <xf numFmtId="0" fontId="14" fillId="0" borderId="0">
      <alignment vertical="top"/>
    </xf>
    <xf numFmtId="0" fontId="14" fillId="0" borderId="0">
      <alignment vertical="top"/>
    </xf>
    <xf numFmtId="0" fontId="1" fillId="0" borderId="0"/>
    <xf numFmtId="0" fontId="14" fillId="0" borderId="0"/>
    <xf numFmtId="0" fontId="1" fillId="0" borderId="0"/>
    <xf numFmtId="0" fontId="1" fillId="0" borderId="0"/>
    <xf numFmtId="0" fontId="14" fillId="0" borderId="0"/>
    <xf numFmtId="0" fontId="1" fillId="0" borderId="0"/>
    <xf numFmtId="0" fontId="14" fillId="0" borderId="0">
      <alignment vertical="top"/>
    </xf>
    <xf numFmtId="0" fontId="14" fillId="0" borderId="0"/>
    <xf numFmtId="0" fontId="14" fillId="0" borderId="0"/>
    <xf numFmtId="0" fontId="1" fillId="0" borderId="0"/>
    <xf numFmtId="0" fontId="14" fillId="0" borderId="0">
      <alignment vertical="top"/>
    </xf>
    <xf numFmtId="0" fontId="14" fillId="0" borderId="0">
      <alignment vertical="top"/>
    </xf>
    <xf numFmtId="0" fontId="1" fillId="0" borderId="0"/>
    <xf numFmtId="0" fontId="14" fillId="0" borderId="0">
      <alignment vertical="top"/>
    </xf>
    <xf numFmtId="0" fontId="14" fillId="0" borderId="0">
      <alignment vertical="top"/>
    </xf>
    <xf numFmtId="0" fontId="1" fillId="0" borderId="0"/>
    <xf numFmtId="0" fontId="14" fillId="0" borderId="0">
      <alignment vertical="top"/>
    </xf>
    <xf numFmtId="0" fontId="15" fillId="0" borderId="0"/>
    <xf numFmtId="0" fontId="14" fillId="0" borderId="0">
      <alignment vertical="top"/>
    </xf>
    <xf numFmtId="0" fontId="14" fillId="0" borderId="0">
      <alignment vertical="top"/>
    </xf>
    <xf numFmtId="0" fontId="14" fillId="0" borderId="0">
      <alignment vertical="top"/>
    </xf>
    <xf numFmtId="0" fontId="14" fillId="0" borderId="0"/>
    <xf numFmtId="0" fontId="14" fillId="0" borderId="0">
      <alignment vertical="top"/>
    </xf>
    <xf numFmtId="0" fontId="14" fillId="0" borderId="0">
      <alignment vertical="top"/>
    </xf>
    <xf numFmtId="0" fontId="14" fillId="0" borderId="0">
      <alignment vertical="top"/>
    </xf>
    <xf numFmtId="0" fontId="1" fillId="0" borderId="0"/>
    <xf numFmtId="0" fontId="67" fillId="0" borderId="0"/>
    <xf numFmtId="0" fontId="14" fillId="0" borderId="0">
      <alignment vertical="top"/>
    </xf>
    <xf numFmtId="0" fontId="14" fillId="0" borderId="0">
      <alignment vertical="top"/>
    </xf>
    <xf numFmtId="0" fontId="67"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5" fillId="0" borderId="0"/>
    <xf numFmtId="0" fontId="14" fillId="0" borderId="0">
      <alignment vertical="top"/>
    </xf>
    <xf numFmtId="0" fontId="14" fillId="0" borderId="0">
      <alignment vertical="top"/>
    </xf>
    <xf numFmtId="0" fontId="1" fillId="0" borderId="0"/>
    <xf numFmtId="0" fontId="14" fillId="0" borderId="0">
      <alignment vertical="top"/>
    </xf>
    <xf numFmtId="0" fontId="14" fillId="0" borderId="0">
      <alignment vertical="top"/>
    </xf>
    <xf numFmtId="0" fontId="1" fillId="0" borderId="0"/>
    <xf numFmtId="0" fontId="14" fillId="0" borderId="0"/>
    <xf numFmtId="0" fontId="14" fillId="0" borderId="0">
      <alignment vertical="top"/>
    </xf>
    <xf numFmtId="0" fontId="14" fillId="0" borderId="0"/>
    <xf numFmtId="0" fontId="14"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top"/>
    </xf>
    <xf numFmtId="0" fontId="14" fillId="0" borderId="0"/>
    <xf numFmtId="0" fontId="14" fillId="0" borderId="0">
      <alignment vertical="top"/>
    </xf>
    <xf numFmtId="0" fontId="14" fillId="0" borderId="0"/>
    <xf numFmtId="0" fontId="14" fillId="0" borderId="0">
      <alignment vertical="top"/>
    </xf>
    <xf numFmtId="0" fontId="15" fillId="0" borderId="0"/>
    <xf numFmtId="0" fontId="14" fillId="0" borderId="0">
      <alignment vertical="top"/>
    </xf>
    <xf numFmtId="0" fontId="14" fillId="0" borderId="0">
      <alignment vertical="top"/>
    </xf>
    <xf numFmtId="0" fontId="15"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xf numFmtId="0" fontId="14" fillId="0" borderId="0">
      <alignment vertical="top"/>
    </xf>
    <xf numFmtId="0" fontId="14" fillId="0" borderId="0"/>
    <xf numFmtId="0" fontId="14" fillId="0" borderId="0">
      <alignment vertical="top"/>
    </xf>
    <xf numFmtId="0" fontId="14" fillId="0" borderId="0"/>
    <xf numFmtId="0" fontId="14" fillId="0" borderId="0"/>
    <xf numFmtId="0" fontId="14" fillId="0" borderId="0"/>
    <xf numFmtId="0" fontId="14" fillId="0" borderId="0"/>
    <xf numFmtId="0" fontId="15" fillId="0" borderId="0"/>
    <xf numFmtId="0" fontId="14" fillId="0" borderId="0">
      <alignment vertical="top"/>
    </xf>
    <xf numFmtId="0" fontId="14" fillId="0" borderId="0">
      <alignment vertical="top"/>
    </xf>
    <xf numFmtId="0" fontId="15"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5" fillId="0" borderId="0"/>
    <xf numFmtId="0" fontId="14" fillId="63" borderId="36" applyNumberFormat="0" applyAlignment="0" applyProtection="0"/>
    <xf numFmtId="0" fontId="14" fillId="0" borderId="0">
      <alignment vertical="top"/>
    </xf>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5" fillId="65" borderId="36" applyNumberFormat="0" applyFont="0" applyAlignment="0" applyProtection="0"/>
    <xf numFmtId="0" fontId="15" fillId="10" borderId="16" applyNumberFormat="0" applyFont="0" applyAlignment="0" applyProtection="0"/>
    <xf numFmtId="0" fontId="14" fillId="0" borderId="0">
      <alignment vertical="top"/>
    </xf>
    <xf numFmtId="0" fontId="14" fillId="0" borderId="0">
      <alignment vertical="top"/>
    </xf>
    <xf numFmtId="0" fontId="14" fillId="0" borderId="0">
      <alignment vertical="top"/>
    </xf>
    <xf numFmtId="0" fontId="15" fillId="65" borderId="36" applyNumberFormat="0" applyFont="0" applyAlignment="0" applyProtection="0"/>
    <xf numFmtId="0" fontId="15" fillId="65" borderId="36" applyNumberFormat="0" applyFont="0" applyAlignment="0" applyProtection="0"/>
    <xf numFmtId="0" fontId="15" fillId="65" borderId="36" applyNumberFormat="0" applyFont="0" applyAlignment="0" applyProtection="0"/>
    <xf numFmtId="0" fontId="15" fillId="65" borderId="36" applyNumberFormat="0" applyFont="0" applyAlignment="0" applyProtection="0"/>
    <xf numFmtId="0" fontId="15" fillId="65" borderId="36" applyNumberFormat="0" applyFont="0" applyAlignment="0" applyProtection="0"/>
    <xf numFmtId="0" fontId="15" fillId="10" borderId="16" applyNumberFormat="0" applyFont="0" applyAlignment="0" applyProtection="0"/>
    <xf numFmtId="0" fontId="14" fillId="0" borderId="0">
      <alignment vertical="top"/>
    </xf>
    <xf numFmtId="0" fontId="14" fillId="0" borderId="0">
      <alignment vertical="top"/>
    </xf>
    <xf numFmtId="0" fontId="15" fillId="10" borderId="16" applyNumberFormat="0" applyFont="0" applyAlignment="0" applyProtection="0"/>
    <xf numFmtId="0" fontId="14" fillId="0" borderId="0">
      <alignment vertical="top"/>
    </xf>
    <xf numFmtId="0" fontId="15" fillId="10" borderId="16" applyNumberFormat="0" applyFont="0" applyAlignment="0" applyProtection="0"/>
    <xf numFmtId="0" fontId="14" fillId="0" borderId="0">
      <alignment vertical="top"/>
    </xf>
    <xf numFmtId="0" fontId="14" fillId="63" borderId="36" applyNumberFormat="0" applyAlignment="0" applyProtection="0"/>
    <xf numFmtId="0" fontId="15" fillId="65" borderId="36" applyNumberFormat="0" applyFont="0" applyAlignment="0" applyProtection="0"/>
    <xf numFmtId="0" fontId="14" fillId="0" borderId="0">
      <alignment vertical="top"/>
    </xf>
    <xf numFmtId="0" fontId="15" fillId="65" borderId="36" applyNumberFormat="0" applyFont="0" applyAlignment="0" applyProtection="0"/>
    <xf numFmtId="0" fontId="15" fillId="65" borderId="36" applyNumberFormat="0" applyFont="0" applyAlignment="0" applyProtection="0"/>
    <xf numFmtId="0" fontId="15" fillId="65" borderId="36" applyNumberFormat="0" applyFont="0" applyAlignment="0" applyProtection="0"/>
    <xf numFmtId="0" fontId="15" fillId="65" borderId="36" applyNumberFormat="0" applyFont="0" applyAlignment="0" applyProtection="0"/>
    <xf numFmtId="0" fontId="15" fillId="65" borderId="36" applyNumberFormat="0" applyFont="0" applyAlignment="0" applyProtection="0"/>
    <xf numFmtId="0" fontId="14" fillId="0" borderId="0">
      <alignment vertical="top"/>
    </xf>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5" fillId="65" borderId="36" applyNumberFormat="0" applyFont="0" applyAlignment="0" applyProtection="0"/>
    <xf numFmtId="0" fontId="14" fillId="0" borderId="0">
      <alignment vertical="top"/>
    </xf>
    <xf numFmtId="0" fontId="15" fillId="65" borderId="36" applyNumberFormat="0" applyFont="0" applyAlignment="0" applyProtection="0"/>
    <xf numFmtId="0" fontId="15" fillId="65" borderId="36" applyNumberFormat="0" applyFont="0" applyAlignment="0" applyProtection="0"/>
    <xf numFmtId="0" fontId="15" fillId="65" borderId="36" applyNumberFormat="0" applyFont="0" applyAlignment="0" applyProtection="0"/>
    <xf numFmtId="0" fontId="15" fillId="65" borderId="36" applyNumberFormat="0" applyFont="0" applyAlignment="0" applyProtection="0"/>
    <xf numFmtId="0" fontId="15" fillId="65" borderId="36" applyNumberFormat="0" applyFont="0" applyAlignment="0" applyProtection="0"/>
    <xf numFmtId="0" fontId="14" fillId="0" borderId="0">
      <alignment vertical="top"/>
    </xf>
    <xf numFmtId="0" fontId="14" fillId="0" borderId="0">
      <alignment vertical="top"/>
    </xf>
    <xf numFmtId="0" fontId="14" fillId="63" borderId="36" applyNumberFormat="0" applyAlignment="0" applyProtection="0"/>
    <xf numFmtId="0" fontId="14" fillId="63" borderId="36" applyNumberFormat="0" applyAlignment="0" applyProtection="0"/>
    <xf numFmtId="0" fontId="14" fillId="0" borderId="0">
      <alignment vertical="top"/>
    </xf>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5" fillId="65" borderId="36" applyNumberFormat="0" applyFont="0" applyAlignment="0" applyProtection="0"/>
    <xf numFmtId="0" fontId="15" fillId="65" borderId="36" applyNumberFormat="0" applyFont="0" applyAlignment="0" applyProtection="0"/>
    <xf numFmtId="0" fontId="15" fillId="65" borderId="36" applyNumberFormat="0" applyFont="0" applyAlignment="0" applyProtection="0"/>
    <xf numFmtId="0" fontId="15" fillId="65" borderId="36" applyNumberFormat="0" applyFont="0" applyAlignment="0" applyProtection="0"/>
    <xf numFmtId="0" fontId="15" fillId="65" borderId="36" applyNumberFormat="0" applyFont="0" applyAlignment="0" applyProtection="0"/>
    <xf numFmtId="0" fontId="15" fillId="65" borderId="36" applyNumberFormat="0" applyFont="0" applyAlignment="0" applyProtection="0"/>
    <xf numFmtId="0" fontId="15" fillId="65" borderId="36" applyNumberFormat="0" applyFont="0" applyAlignment="0" applyProtection="0"/>
    <xf numFmtId="0" fontId="14" fillId="0" borderId="0">
      <alignment vertical="top"/>
    </xf>
    <xf numFmtId="0" fontId="15" fillId="65" borderId="36" applyNumberFormat="0" applyFont="0" applyAlignment="0" applyProtection="0"/>
    <xf numFmtId="0" fontId="15" fillId="65" borderId="36" applyNumberFormat="0" applyFont="0" applyAlignment="0" applyProtection="0"/>
    <xf numFmtId="0" fontId="15" fillId="65" borderId="36" applyNumberFormat="0" applyFont="0" applyAlignment="0" applyProtection="0"/>
    <xf numFmtId="0" fontId="15" fillId="65" borderId="36" applyNumberFormat="0" applyFont="0" applyAlignment="0" applyProtection="0"/>
    <xf numFmtId="0" fontId="15" fillId="65" borderId="36" applyNumberFormat="0" applyFont="0" applyAlignment="0" applyProtection="0"/>
    <xf numFmtId="0" fontId="14" fillId="0" borderId="0">
      <alignment vertical="top"/>
    </xf>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 fillId="10" borderId="16" applyNumberFormat="0" applyFont="0" applyAlignment="0" applyProtection="0"/>
    <xf numFmtId="0" fontId="1" fillId="10" borderId="16" applyNumberFormat="0" applyFont="0" applyAlignment="0" applyProtection="0"/>
    <xf numFmtId="0" fontId="1" fillId="10" borderId="16" applyNumberFormat="0" applyFont="0" applyAlignment="0" applyProtection="0"/>
    <xf numFmtId="0" fontId="14" fillId="0" borderId="0">
      <alignment vertical="top"/>
    </xf>
    <xf numFmtId="0" fontId="15" fillId="10" borderId="16" applyNumberFormat="0" applyFont="0" applyAlignment="0" applyProtection="0"/>
    <xf numFmtId="0" fontId="1" fillId="10" borderId="16" applyNumberFormat="0" applyFont="0" applyAlignment="0" applyProtection="0"/>
    <xf numFmtId="0" fontId="14" fillId="63" borderId="36" applyNumberFormat="0" applyAlignment="0" applyProtection="0"/>
    <xf numFmtId="0" fontId="14" fillId="0" borderId="0">
      <alignment vertical="top"/>
    </xf>
    <xf numFmtId="0" fontId="15" fillId="10" borderId="16" applyNumberFormat="0" applyFon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5" fillId="65" borderId="36" applyNumberFormat="0" applyFont="0" applyAlignment="0" applyProtection="0"/>
    <xf numFmtId="0" fontId="14" fillId="0" borderId="0">
      <alignment vertical="top"/>
    </xf>
    <xf numFmtId="0" fontId="15" fillId="65" borderId="36" applyNumberFormat="0" applyFont="0" applyAlignment="0" applyProtection="0"/>
    <xf numFmtId="0" fontId="15" fillId="65" borderId="36" applyNumberFormat="0" applyFont="0" applyAlignment="0" applyProtection="0"/>
    <xf numFmtId="0" fontId="15" fillId="65" borderId="36" applyNumberFormat="0" applyFont="0" applyAlignment="0" applyProtection="0"/>
    <xf numFmtId="0" fontId="15" fillId="65" borderId="36" applyNumberFormat="0" applyFont="0" applyAlignment="0" applyProtection="0"/>
    <xf numFmtId="0" fontId="15" fillId="65" borderId="36" applyNumberFormat="0" applyFont="0" applyAlignment="0" applyProtection="0"/>
    <xf numFmtId="0" fontId="15" fillId="65" borderId="36" applyNumberFormat="0" applyFont="0" applyAlignment="0" applyProtection="0"/>
    <xf numFmtId="0" fontId="15" fillId="10" borderId="16" applyNumberFormat="0" applyFont="0" applyAlignment="0" applyProtection="0"/>
    <xf numFmtId="0" fontId="15" fillId="65" borderId="36" applyNumberFormat="0" applyFont="0" applyAlignment="0" applyProtection="0"/>
    <xf numFmtId="0" fontId="15" fillId="65" borderId="36" applyNumberFormat="0" applyFont="0" applyAlignment="0" applyProtection="0"/>
    <xf numFmtId="0" fontId="15" fillId="65" borderId="36" applyNumberFormat="0" applyFont="0" applyAlignment="0" applyProtection="0"/>
    <xf numFmtId="0" fontId="15" fillId="65" borderId="36" applyNumberFormat="0" applyFont="0" applyAlignment="0" applyProtection="0"/>
    <xf numFmtId="0" fontId="15" fillId="65" borderId="36" applyNumberFormat="0" applyFont="0" applyAlignment="0" applyProtection="0"/>
    <xf numFmtId="0" fontId="14" fillId="0" borderId="0">
      <alignment vertical="top"/>
    </xf>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0" borderId="0">
      <alignment vertical="top"/>
    </xf>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0" borderId="0">
      <alignment vertical="top"/>
    </xf>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0" borderId="0">
      <alignment vertical="top"/>
    </xf>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0" borderId="0">
      <alignment vertical="top"/>
    </xf>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0" borderId="0">
      <alignment vertical="top"/>
    </xf>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14" fillId="63" borderId="36" applyNumberFormat="0" applyAlignment="0" applyProtection="0"/>
    <xf numFmtId="0" fontId="68" fillId="57" borderId="37" applyNumberFormat="0" applyAlignment="0" applyProtection="0"/>
    <xf numFmtId="0" fontId="14" fillId="0" borderId="0">
      <alignment vertical="top"/>
    </xf>
    <xf numFmtId="0" fontId="14" fillId="0" borderId="0">
      <alignment vertical="top"/>
    </xf>
    <xf numFmtId="0" fontId="68" fillId="57" borderId="37" applyNumberFormat="0" applyAlignment="0" applyProtection="0"/>
    <xf numFmtId="0" fontId="68" fillId="57" borderId="37" applyNumberFormat="0" applyAlignment="0" applyProtection="0"/>
    <xf numFmtId="0" fontId="68" fillId="57" borderId="37" applyNumberFormat="0" applyAlignment="0" applyProtection="0"/>
    <xf numFmtId="0" fontId="68" fillId="57" borderId="37" applyNumberFormat="0" applyAlignment="0" applyProtection="0"/>
    <xf numFmtId="0" fontId="68" fillId="57" borderId="37" applyNumberFormat="0" applyAlignment="0" applyProtection="0"/>
    <xf numFmtId="0" fontId="68" fillId="57" borderId="37" applyNumberFormat="0" applyAlignment="0" applyProtection="0"/>
    <xf numFmtId="0" fontId="68" fillId="57" borderId="37" applyNumberFormat="0" applyAlignment="0" applyProtection="0"/>
    <xf numFmtId="0" fontId="30" fillId="8" borderId="13" applyNumberFormat="0" applyAlignment="0" applyProtection="0"/>
    <xf numFmtId="0" fontId="14" fillId="0" borderId="0">
      <alignment vertical="top"/>
    </xf>
    <xf numFmtId="0" fontId="14" fillId="0" borderId="0">
      <alignment vertical="top"/>
    </xf>
    <xf numFmtId="0" fontId="68" fillId="57" borderId="37" applyNumberFormat="0" applyAlignment="0" applyProtection="0"/>
    <xf numFmtId="0" fontId="14" fillId="0" borderId="0">
      <alignment vertical="top"/>
    </xf>
    <xf numFmtId="0" fontId="68" fillId="57" borderId="37" applyNumberFormat="0" applyAlignment="0" applyProtection="0"/>
    <xf numFmtId="0" fontId="68" fillId="57" borderId="37" applyNumberFormat="0" applyAlignment="0" applyProtection="0"/>
    <xf numFmtId="0" fontId="68" fillId="57" borderId="37" applyNumberFormat="0" applyAlignment="0" applyProtection="0"/>
    <xf numFmtId="0" fontId="68" fillId="57" borderId="37" applyNumberFormat="0" applyAlignment="0" applyProtection="0"/>
    <xf numFmtId="0" fontId="68" fillId="57" borderId="37" applyNumberFormat="0" applyAlignment="0" applyProtection="0"/>
    <xf numFmtId="0" fontId="68" fillId="57" borderId="37" applyNumberFormat="0" applyAlignment="0" applyProtection="0"/>
    <xf numFmtId="0" fontId="68" fillId="57" borderId="37" applyNumberFormat="0" applyAlignment="0" applyProtection="0"/>
    <xf numFmtId="0" fontId="30" fillId="8" borderId="13" applyNumberFormat="0" applyAlignment="0" applyProtection="0"/>
    <xf numFmtId="0" fontId="14" fillId="0" borderId="0">
      <alignment vertical="top"/>
    </xf>
    <xf numFmtId="0" fontId="14" fillId="0" borderId="0">
      <alignment vertical="top"/>
    </xf>
    <xf numFmtId="0" fontId="14" fillId="0" borderId="0">
      <alignment vertical="top"/>
    </xf>
    <xf numFmtId="10" fontId="14" fillId="0" borderId="0" applyFont="0" applyFill="0" applyBorder="0" applyAlignment="0" applyProtection="0"/>
    <xf numFmtId="10" fontId="14" fillId="0" borderId="0" applyFill="0" applyBorder="0" applyAlignment="0" applyProtection="0"/>
    <xf numFmtId="10" fontId="14" fillId="0" borderId="0" applyFill="0" applyBorder="0" applyAlignment="0" applyProtection="0"/>
    <xf numFmtId="10" fontId="14" fillId="0" borderId="0" applyFill="0" applyBorder="0" applyAlignment="0" applyProtection="0"/>
    <xf numFmtId="0" fontId="14" fillId="0" borderId="0">
      <alignment vertical="top"/>
    </xf>
    <xf numFmtId="10" fontId="14" fillId="0" borderId="0" applyFill="0" applyBorder="0" applyAlignment="0" applyProtection="0"/>
    <xf numFmtId="10" fontId="14" fillId="0" borderId="0" applyFill="0" applyBorder="0" applyAlignment="0" applyProtection="0"/>
    <xf numFmtId="0" fontId="14" fillId="0" borderId="0">
      <alignment vertical="top"/>
    </xf>
    <xf numFmtId="0" fontId="14" fillId="0" borderId="0">
      <alignment vertical="top"/>
    </xf>
    <xf numFmtId="10" fontId="14" fillId="0" borderId="0" applyFont="0" applyFill="0" applyBorder="0" applyAlignment="0" applyProtection="0"/>
    <xf numFmtId="10" fontId="14" fillId="0" borderId="0" applyFont="0" applyFill="0" applyBorder="0" applyAlignment="0" applyProtection="0"/>
    <xf numFmtId="0" fontId="14" fillId="0" borderId="0">
      <alignment vertical="top"/>
    </xf>
    <xf numFmtId="10" fontId="14" fillId="0" borderId="0" applyFont="0" applyFill="0" applyBorder="0" applyAlignment="0" applyProtection="0"/>
    <xf numFmtId="10" fontId="14" fillId="0" borderId="0" applyFont="0" applyFill="0" applyBorder="0" applyAlignment="0" applyProtection="0"/>
    <xf numFmtId="0" fontId="14" fillId="0" borderId="0">
      <alignment vertical="top"/>
    </xf>
    <xf numFmtId="0" fontId="14" fillId="0" borderId="0">
      <alignment vertical="top"/>
    </xf>
    <xf numFmtId="10" fontId="14" fillId="0" borderId="0" applyFill="0" applyBorder="0" applyAlignment="0" applyProtection="0"/>
    <xf numFmtId="0" fontId="69" fillId="0" borderId="0" applyFont="0"/>
    <xf numFmtId="0" fontId="14" fillId="0" borderId="0"/>
    <xf numFmtId="0" fontId="14" fillId="0" borderId="0"/>
    <xf numFmtId="0" fontId="14" fillId="0" borderId="0"/>
    <xf numFmtId="0" fontId="14" fillId="0" borderId="0">
      <alignment vertical="top"/>
    </xf>
    <xf numFmtId="0" fontId="14" fillId="0" borderId="0"/>
    <xf numFmtId="0" fontId="14" fillId="0" borderId="0"/>
    <xf numFmtId="0" fontId="14" fillId="0" borderId="0">
      <alignment vertical="top"/>
    </xf>
    <xf numFmtId="0" fontId="14" fillId="0" borderId="0">
      <alignment vertical="top"/>
    </xf>
    <xf numFmtId="0" fontId="14" fillId="0" borderId="0">
      <alignment vertical="top"/>
    </xf>
    <xf numFmtId="0" fontId="14" fillId="0" borderId="0"/>
    <xf numFmtId="3" fontId="70" fillId="0" borderId="0"/>
    <xf numFmtId="3" fontId="70" fillId="0" borderId="0"/>
    <xf numFmtId="0" fontId="14" fillId="0" borderId="0">
      <alignment vertical="top"/>
    </xf>
    <xf numFmtId="0" fontId="14" fillId="0" borderId="0">
      <alignment vertical="top"/>
    </xf>
    <xf numFmtId="3" fontId="70" fillId="0" borderId="0"/>
    <xf numFmtId="0" fontId="71" fillId="0" borderId="0" applyNumberFormat="0" applyFill="0" applyBorder="0" applyAlignment="0" applyProtection="0">
      <alignment vertical="top"/>
      <protection locked="0"/>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4" fillId="0" borderId="0">
      <alignment vertical="top"/>
    </xf>
    <xf numFmtId="0" fontId="72" fillId="0" borderId="0" applyNumberFormat="0" applyFill="0" applyBorder="0" applyAlignment="0" applyProtection="0"/>
    <xf numFmtId="0" fontId="72" fillId="0" borderId="0" applyNumberFormat="0" applyFill="0" applyBorder="0" applyAlignment="0" applyProtection="0"/>
    <xf numFmtId="0" fontId="14" fillId="0" borderId="0">
      <alignment vertical="top"/>
    </xf>
    <xf numFmtId="0" fontId="14" fillId="0" borderId="0">
      <alignment vertical="top"/>
    </xf>
    <xf numFmtId="0" fontId="71"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14" fillId="0" borderId="0">
      <alignment vertical="top"/>
    </xf>
    <xf numFmtId="0" fontId="71"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14" fillId="0" borderId="0">
      <alignment vertical="top"/>
    </xf>
    <xf numFmtId="0" fontId="14" fillId="0" borderId="0">
      <alignment vertical="top"/>
    </xf>
    <xf numFmtId="0" fontId="72" fillId="0" borderId="0" applyNumberFormat="0" applyFill="0" applyBorder="0" applyAlignment="0" applyProtection="0"/>
    <xf numFmtId="0" fontId="11" fillId="0" borderId="0">
      <alignment vertical="top"/>
    </xf>
    <xf numFmtId="0" fontId="11" fillId="0" borderId="0">
      <alignment vertical="top"/>
    </xf>
    <xf numFmtId="0" fontId="14" fillId="0" borderId="0">
      <alignment vertical="top"/>
    </xf>
    <xf numFmtId="0" fontId="11" fillId="0" borderId="0">
      <alignment vertical="top"/>
    </xf>
    <xf numFmtId="0" fontId="14" fillId="0" borderId="0">
      <alignment vertical="top"/>
    </xf>
    <xf numFmtId="0" fontId="14" fillId="0" borderId="0"/>
    <xf numFmtId="0" fontId="14" fillId="0" borderId="0"/>
    <xf numFmtId="0" fontId="11" fillId="0" borderId="0">
      <alignment vertical="top"/>
    </xf>
    <xf numFmtId="0" fontId="14" fillId="0" borderId="0"/>
    <xf numFmtId="0" fontId="14" fillId="0" borderId="0">
      <alignment vertical="top"/>
    </xf>
    <xf numFmtId="0" fontId="14" fillId="0" borderId="0">
      <alignment vertical="top"/>
    </xf>
    <xf numFmtId="0" fontId="11" fillId="0" borderId="0">
      <alignment vertical="top"/>
    </xf>
    <xf numFmtId="0" fontId="73" fillId="0" borderId="0" applyNumberFormat="0" applyFill="0" applyBorder="0" applyAlignment="0" applyProtection="0"/>
    <xf numFmtId="0" fontId="14" fillId="0" borderId="0">
      <alignment vertical="top"/>
    </xf>
    <xf numFmtId="0" fontId="14" fillId="0" borderId="0">
      <alignment vertical="top"/>
    </xf>
    <xf numFmtId="0" fontId="74" fillId="0" borderId="0" applyNumberFormat="0" applyFill="0" applyBorder="0" applyAlignment="0" applyProtection="0"/>
    <xf numFmtId="0" fontId="22" fillId="0" borderId="0" applyNumberFormat="0" applyFill="0" applyBorder="0" applyAlignment="0" applyProtection="0"/>
    <xf numFmtId="0" fontId="14" fillId="0" borderId="0">
      <alignment vertical="top"/>
    </xf>
    <xf numFmtId="0" fontId="14" fillId="0" borderId="0">
      <alignment vertical="top"/>
    </xf>
    <xf numFmtId="0" fontId="14" fillId="0" borderId="0">
      <alignment vertical="top"/>
    </xf>
    <xf numFmtId="0" fontId="73" fillId="0" borderId="0" applyNumberFormat="0" applyFill="0" applyBorder="0" applyAlignment="0" applyProtection="0"/>
    <xf numFmtId="0" fontId="74" fillId="0" borderId="0" applyNumberFormat="0" applyFill="0" applyBorder="0" applyAlignment="0" applyProtection="0"/>
    <xf numFmtId="0" fontId="14" fillId="0" borderId="0">
      <alignment vertical="top"/>
    </xf>
    <xf numFmtId="0" fontId="14" fillId="0" borderId="0">
      <alignment vertical="top"/>
    </xf>
    <xf numFmtId="0" fontId="22" fillId="0" borderId="0" applyNumberFormat="0" applyFill="0" applyBorder="0" applyAlignment="0" applyProtection="0"/>
    <xf numFmtId="0" fontId="14" fillId="0" borderId="0">
      <alignment vertical="top"/>
    </xf>
    <xf numFmtId="0" fontId="74" fillId="0" borderId="0" applyNumberFormat="0" applyFill="0" applyBorder="0" applyAlignment="0" applyProtection="0"/>
    <xf numFmtId="0" fontId="14" fillId="0" borderId="0">
      <alignment vertical="top"/>
    </xf>
    <xf numFmtId="0" fontId="74" fillId="0" borderId="0" applyNumberFormat="0" applyFill="0" applyBorder="0" applyAlignment="0" applyProtection="0"/>
    <xf numFmtId="0" fontId="14" fillId="0" borderId="0">
      <alignment vertical="top"/>
    </xf>
    <xf numFmtId="0" fontId="14" fillId="0" borderId="38" applyNumberFormat="0" applyFill="0" applyAlignment="0" applyProtection="0"/>
    <xf numFmtId="0" fontId="14" fillId="0" borderId="38" applyNumberFormat="0" applyFill="0" applyAlignment="0" applyProtection="0"/>
    <xf numFmtId="0" fontId="14" fillId="0" borderId="38" applyNumberFormat="0" applyFill="0" applyAlignment="0" applyProtection="0"/>
    <xf numFmtId="0" fontId="14" fillId="0" borderId="0">
      <alignment vertical="top"/>
    </xf>
    <xf numFmtId="0" fontId="14" fillId="0" borderId="38" applyNumberFormat="0" applyFill="0" applyAlignment="0" applyProtection="0"/>
    <xf numFmtId="0" fontId="14" fillId="0" borderId="38" applyNumberFormat="0" applyFill="0" applyAlignment="0" applyProtection="0"/>
    <xf numFmtId="0" fontId="14" fillId="0" borderId="0">
      <alignment vertical="top"/>
    </xf>
    <xf numFmtId="0" fontId="14" fillId="0" borderId="0">
      <alignment vertical="top"/>
    </xf>
    <xf numFmtId="0" fontId="75" fillId="0" borderId="39" applyNumberFormat="0" applyFill="0" applyAlignment="0" applyProtection="0"/>
    <xf numFmtId="0" fontId="14" fillId="0" borderId="0">
      <alignment vertical="top"/>
    </xf>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36" fillId="0" borderId="17" applyNumberFormat="0" applyFill="0" applyAlignment="0" applyProtection="0"/>
    <xf numFmtId="0" fontId="14" fillId="0" borderId="0">
      <alignment vertical="top"/>
    </xf>
    <xf numFmtId="0" fontId="14" fillId="0" borderId="0">
      <alignment vertical="top"/>
    </xf>
    <xf numFmtId="0" fontId="14" fillId="0" borderId="0">
      <alignment vertical="top"/>
    </xf>
    <xf numFmtId="0" fontId="75" fillId="0" borderId="39" applyNumberFormat="0" applyFill="0" applyAlignment="0" applyProtection="0"/>
    <xf numFmtId="0" fontId="14" fillId="0" borderId="0">
      <alignment vertical="top"/>
    </xf>
    <xf numFmtId="0" fontId="14" fillId="0" borderId="0">
      <alignment vertical="top"/>
    </xf>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14" fillId="0" borderId="0">
      <alignment vertical="top"/>
    </xf>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14" fillId="0" borderId="0">
      <alignment vertical="top"/>
    </xf>
    <xf numFmtId="0" fontId="14" fillId="0" borderId="0">
      <alignment vertical="top"/>
    </xf>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14" fillId="0" borderId="0">
      <alignment vertical="top"/>
    </xf>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14" fillId="0" borderId="0">
      <alignment vertical="top"/>
    </xf>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14" fillId="0" borderId="0">
      <alignment vertical="top"/>
    </xf>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14" fillId="0" borderId="0">
      <alignment vertical="top"/>
    </xf>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14" fillId="0" borderId="0">
      <alignment vertical="top"/>
    </xf>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14" fillId="0" borderId="0">
      <alignment vertical="top"/>
    </xf>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178" fontId="14" fillId="0" borderId="0" applyFont="0" applyFill="0" applyBorder="0" applyAlignment="0" applyProtection="0"/>
    <xf numFmtId="179" fontId="14" fillId="0" borderId="0" applyFont="0" applyFill="0" applyBorder="0" applyAlignment="0" applyProtection="0"/>
    <xf numFmtId="0" fontId="76" fillId="0" borderId="0" applyNumberFormat="0" applyFill="0" applyBorder="0" applyAlignment="0" applyProtection="0"/>
    <xf numFmtId="0" fontId="14" fillId="0" borderId="0">
      <alignment vertical="top"/>
    </xf>
    <xf numFmtId="0" fontId="14" fillId="0" borderId="0">
      <alignment vertical="top"/>
    </xf>
    <xf numFmtId="0" fontId="34" fillId="0" borderId="0" applyNumberFormat="0" applyFill="0" applyBorder="0" applyAlignment="0" applyProtection="0"/>
    <xf numFmtId="0" fontId="14" fillId="0" borderId="0">
      <alignment vertical="top"/>
    </xf>
    <xf numFmtId="0" fontId="14" fillId="0" borderId="0">
      <alignment vertical="top"/>
    </xf>
    <xf numFmtId="0" fontId="76" fillId="0" borderId="0" applyNumberFormat="0" applyFill="0" applyBorder="0" applyAlignment="0" applyProtection="0"/>
    <xf numFmtId="0" fontId="14" fillId="0" borderId="0">
      <alignment vertical="top"/>
    </xf>
    <xf numFmtId="0" fontId="34" fillId="0" borderId="0" applyNumberFormat="0" applyFill="0" applyBorder="0" applyAlignment="0" applyProtection="0"/>
    <xf numFmtId="0" fontId="14" fillId="0" borderId="0">
      <alignment vertical="top"/>
    </xf>
    <xf numFmtId="0" fontId="14" fillId="0" borderId="0">
      <alignment vertical="top"/>
    </xf>
    <xf numFmtId="0" fontId="14" fillId="0" borderId="0">
      <alignment vertical="top"/>
    </xf>
    <xf numFmtId="40" fontId="77" fillId="0" borderId="0" applyFont="0" applyFill="0" applyBorder="0" applyAlignment="0" applyProtection="0"/>
    <xf numFmtId="38" fontId="77"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10" fontId="14" fillId="0" borderId="0" applyFont="0" applyFill="0" applyBorder="0" applyAlignment="0" applyProtection="0"/>
    <xf numFmtId="0" fontId="78" fillId="0" borderId="0"/>
    <xf numFmtId="180" fontId="14" fillId="0" borderId="0" applyFont="0" applyFill="0" applyBorder="0" applyAlignment="0" applyProtection="0"/>
    <xf numFmtId="181" fontId="14" fillId="0" borderId="0" applyFont="0" applyFill="0" applyBorder="0" applyAlignment="0" applyProtection="0"/>
    <xf numFmtId="182" fontId="79" fillId="0" borderId="0" applyFont="0" applyFill="0" applyBorder="0" applyAlignment="0" applyProtection="0"/>
    <xf numFmtId="183" fontId="79" fillId="0" borderId="0" applyFont="0" applyFill="0" applyBorder="0" applyAlignment="0" applyProtection="0"/>
    <xf numFmtId="0" fontId="80" fillId="0" borderId="0"/>
  </cellStyleXfs>
  <cellXfs count="444">
    <xf numFmtId="0" fontId="0" fillId="0" borderId="0" xfId="0"/>
    <xf numFmtId="0" fontId="3" fillId="0" borderId="0" xfId="0" applyFont="1" applyFill="1" applyAlignment="1">
      <alignment horizontal="left"/>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0" xfId="0" applyFont="1" applyFill="1" applyAlignment="1">
      <alignment horizontal="left"/>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8" fillId="0" borderId="0" xfId="0" applyFont="1" applyFill="1" applyAlignment="1">
      <alignment horizontal="left"/>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7" fillId="0" borderId="1" xfId="0" applyFont="1" applyFill="1" applyBorder="1" applyAlignment="1">
      <alignment vertical="center" wrapText="1"/>
    </xf>
    <xf numFmtId="2" fontId="9" fillId="0" borderId="7" xfId="0" applyNumberFormat="1" applyFont="1" applyFill="1" applyBorder="1" applyAlignment="1">
      <alignment vertical="center" wrapText="1"/>
    </xf>
    <xf numFmtId="2" fontId="10" fillId="0" borderId="1" xfId="0" applyNumberFormat="1" applyFont="1" applyFill="1" applyBorder="1" applyAlignment="1">
      <alignment vertical="center"/>
    </xf>
    <xf numFmtId="1" fontId="6" fillId="0" borderId="0" xfId="0" applyNumberFormat="1" applyFont="1" applyFill="1" applyAlignment="1">
      <alignment horizontal="center"/>
    </xf>
    <xf numFmtId="0" fontId="4" fillId="0" borderId="7" xfId="0" applyFont="1" applyFill="1" applyBorder="1" applyAlignment="1">
      <alignment horizontal="right" vertical="center"/>
    </xf>
    <xf numFmtId="0" fontId="7" fillId="0" borderId="7" xfId="0" applyFont="1" applyFill="1" applyBorder="1" applyAlignment="1">
      <alignment vertical="center" wrapText="1"/>
    </xf>
    <xf numFmtId="0" fontId="16" fillId="0" borderId="0" xfId="0" applyFont="1"/>
    <xf numFmtId="0" fontId="7" fillId="0" borderId="0" xfId="0" applyFont="1" applyBorder="1"/>
    <xf numFmtId="0" fontId="4"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1" fontId="7" fillId="3" borderId="1" xfId="0" applyNumberFormat="1" applyFont="1" applyFill="1" applyBorder="1" applyAlignment="1">
      <alignment horizontal="right" vertical="center"/>
    </xf>
    <xf numFmtId="0" fontId="4" fillId="0" borderId="1" xfId="0" applyFont="1" applyFill="1" applyBorder="1" applyAlignment="1">
      <alignment horizontal="right" vertical="center"/>
    </xf>
    <xf numFmtId="1" fontId="9" fillId="3" borderId="7" xfId="0" applyNumberFormat="1" applyFont="1" applyFill="1" applyBorder="1" applyAlignment="1">
      <alignment horizontal="right" vertical="center"/>
    </xf>
    <xf numFmtId="164" fontId="9" fillId="0" borderId="1" xfId="0" applyNumberFormat="1" applyFont="1" applyBorder="1" applyAlignment="1">
      <alignment horizontal="right" vertical="center"/>
    </xf>
    <xf numFmtId="0" fontId="0" fillId="0" borderId="0" xfId="0" applyFont="1"/>
    <xf numFmtId="1" fontId="18" fillId="0" borderId="1" xfId="0" applyNumberFormat="1" applyFont="1" applyFill="1" applyBorder="1" applyAlignment="1">
      <alignment horizontal="right" vertical="center"/>
    </xf>
    <xf numFmtId="164" fontId="18" fillId="0" borderId="1" xfId="0" applyNumberFormat="1" applyFont="1" applyBorder="1" applyAlignment="1">
      <alignment horizontal="right" vertical="center"/>
    </xf>
    <xf numFmtId="1" fontId="7" fillId="3" borderId="7" xfId="0" applyNumberFormat="1" applyFont="1" applyFill="1" applyBorder="1" applyAlignment="1">
      <alignment horizontal="right" vertical="center"/>
    </xf>
    <xf numFmtId="164" fontId="9" fillId="0" borderId="7" xfId="0" applyNumberFormat="1" applyFont="1" applyBorder="1" applyAlignment="1">
      <alignment horizontal="right" vertical="center"/>
    </xf>
    <xf numFmtId="1" fontId="19" fillId="3" borderId="1" xfId="0" applyNumberFormat="1" applyFont="1" applyFill="1" applyBorder="1" applyAlignment="1">
      <alignment horizontal="right" vertical="center"/>
    </xf>
    <xf numFmtId="0" fontId="6" fillId="0" borderId="0" xfId="0" applyFont="1"/>
    <xf numFmtId="1" fontId="20" fillId="0" borderId="1" xfId="0" applyNumberFormat="1" applyFont="1" applyBorder="1" applyAlignment="1">
      <alignment horizontal="center" vertical="center"/>
    </xf>
    <xf numFmtId="1" fontId="20"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0" fontId="21" fillId="0" borderId="0" xfId="0" applyFont="1" applyAlignment="1">
      <alignment vertical="center"/>
    </xf>
    <xf numFmtId="0" fontId="4" fillId="0" borderId="1" xfId="0" applyFont="1" applyFill="1" applyBorder="1" applyAlignment="1">
      <alignment horizontal="right" vertical="center" wrapText="1"/>
    </xf>
    <xf numFmtId="2" fontId="10" fillId="0" borderId="7" xfId="0" applyNumberFormat="1" applyFont="1" applyBorder="1" applyAlignment="1">
      <alignment horizontal="right" vertical="center"/>
    </xf>
    <xf numFmtId="2" fontId="18" fillId="0" borderId="1" xfId="0" applyNumberFormat="1" applyFont="1" applyFill="1" applyBorder="1" applyAlignment="1">
      <alignment horizontal="right" vertical="center" wrapText="1"/>
    </xf>
    <xf numFmtId="0" fontId="6" fillId="0" borderId="7" xfId="0" applyFont="1" applyBorder="1" applyAlignment="1">
      <alignment horizontal="right" vertical="center"/>
    </xf>
    <xf numFmtId="2" fontId="18" fillId="0" borderId="1" xfId="0" applyNumberFormat="1" applyFont="1" applyFill="1" applyBorder="1" applyAlignment="1">
      <alignment horizontal="right" vertical="center"/>
    </xf>
    <xf numFmtId="2" fontId="6" fillId="0" borderId="0" xfId="0" applyNumberFormat="1" applyFont="1" applyFill="1" applyBorder="1" applyAlignment="1">
      <alignment horizontal="center" vertical="center"/>
    </xf>
    <xf numFmtId="0" fontId="39" fillId="0" borderId="0" xfId="0" applyFont="1"/>
    <xf numFmtId="1" fontId="39" fillId="0" borderId="0" xfId="0" applyNumberFormat="1" applyFont="1"/>
    <xf numFmtId="0" fontId="40" fillId="0" borderId="1" xfId="0" applyFont="1" applyFill="1" applyBorder="1" applyAlignment="1">
      <alignment horizontal="center" vertical="center"/>
    </xf>
    <xf numFmtId="0" fontId="81" fillId="0" borderId="0" xfId="0" applyFont="1" applyFill="1"/>
    <xf numFmtId="0" fontId="3" fillId="0" borderId="0" xfId="0" applyFont="1" applyFill="1"/>
    <xf numFmtId="0" fontId="2" fillId="0" borderId="1" xfId="0" applyFont="1" applyBorder="1" applyAlignment="1">
      <alignment vertical="top" wrapText="1"/>
    </xf>
    <xf numFmtId="0" fontId="2" fillId="0" borderId="1" xfId="0" applyFont="1" applyBorder="1" applyAlignment="1">
      <alignment horizontal="right" vertical="top" wrapText="1"/>
    </xf>
    <xf numFmtId="0" fontId="2"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vertical="top" wrapText="1"/>
    </xf>
    <xf numFmtId="0" fontId="20" fillId="0" borderId="1" xfId="0" applyFont="1" applyBorder="1" applyAlignment="1">
      <alignment horizontal="right" vertical="center" wrapText="1"/>
    </xf>
    <xf numFmtId="1" fontId="20" fillId="0" borderId="1" xfId="0" applyNumberFormat="1" applyFont="1" applyBorder="1" applyAlignment="1">
      <alignment horizontal="right" vertical="center" wrapText="1"/>
    </xf>
    <xf numFmtId="0" fontId="20" fillId="0" borderId="1" xfId="0" applyFont="1" applyBorder="1"/>
    <xf numFmtId="0" fontId="20" fillId="0" borderId="1" xfId="0" applyFont="1" applyBorder="1" applyAlignment="1">
      <alignment horizontal="right" vertical="center"/>
    </xf>
    <xf numFmtId="1" fontId="20" fillId="0" borderId="1" xfId="0" applyNumberFormat="1" applyFont="1" applyBorder="1" applyAlignment="1">
      <alignment horizontal="right" vertical="center"/>
    </xf>
    <xf numFmtId="0" fontId="11" fillId="0" borderId="0" xfId="0" applyFont="1"/>
    <xf numFmtId="0" fontId="83" fillId="0" borderId="0" xfId="0" applyFont="1"/>
    <xf numFmtId="0" fontId="84" fillId="0" borderId="0" xfId="0" applyFont="1" applyFill="1"/>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0" fontId="85" fillId="0" borderId="0" xfId="0" applyFont="1"/>
    <xf numFmtId="0" fontId="86" fillId="0" borderId="7" xfId="0" applyFont="1" applyBorder="1" applyAlignment="1">
      <alignment horizontal="center" vertical="center" wrapText="1"/>
    </xf>
    <xf numFmtId="0" fontId="86" fillId="0" borderId="1" xfId="0" applyFont="1" applyBorder="1" applyAlignment="1">
      <alignment horizontal="center" vertical="center" wrapText="1"/>
    </xf>
    <xf numFmtId="0" fontId="88" fillId="0" borderId="0" xfId="0" applyFont="1" applyAlignment="1">
      <alignment wrapText="1"/>
    </xf>
    <xf numFmtId="0" fontId="4" fillId="0" borderId="1" xfId="0" applyFont="1" applyBorder="1" applyAlignment="1">
      <alignment horizontal="center" vertical="center" wrapText="1"/>
    </xf>
    <xf numFmtId="0" fontId="90" fillId="0" borderId="1" xfId="0" applyFont="1" applyBorder="1" applyAlignment="1">
      <alignment horizontal="center"/>
    </xf>
    <xf numFmtId="0" fontId="4" fillId="0" borderId="1" xfId="0" applyFont="1" applyBorder="1" applyAlignment="1">
      <alignment horizontal="center" vertical="center"/>
    </xf>
    <xf numFmtId="0" fontId="20" fillId="0" borderId="1" xfId="0" applyFont="1" applyBorder="1" applyAlignment="1">
      <alignment horizontal="left" vertical="center" wrapText="1"/>
    </xf>
    <xf numFmtId="0" fontId="91" fillId="0" borderId="1" xfId="0" applyFont="1" applyFill="1" applyBorder="1" applyAlignment="1">
      <alignment horizontal="center" vertical="center"/>
    </xf>
    <xf numFmtId="1" fontId="91" fillId="0" borderId="1" xfId="0" applyNumberFormat="1" applyFont="1" applyFill="1" applyBorder="1" applyAlignment="1">
      <alignment horizontal="center" vertical="center"/>
    </xf>
    <xf numFmtId="1" fontId="91" fillId="0" borderId="1" xfId="0" applyNumberFormat="1" applyFont="1" applyBorder="1" applyAlignment="1">
      <alignment horizontal="center" vertical="center"/>
    </xf>
    <xf numFmtId="0" fontId="20" fillId="0" borderId="1" xfId="0" applyFont="1" applyFill="1" applyBorder="1" applyAlignment="1">
      <alignment horizontal="left" vertical="center" wrapText="1"/>
    </xf>
    <xf numFmtId="0" fontId="20" fillId="0" borderId="1" xfId="0" applyFont="1" applyFill="1" applyBorder="1" applyAlignment="1">
      <alignment horizontal="left" vertical="center"/>
    </xf>
    <xf numFmtId="0" fontId="20" fillId="0" borderId="1" xfId="0" applyFont="1" applyBorder="1" applyAlignment="1">
      <alignment horizontal="left" vertical="center"/>
    </xf>
    <xf numFmtId="0" fontId="92" fillId="0" borderId="1" xfId="0" applyFont="1" applyBorder="1" applyAlignment="1"/>
    <xf numFmtId="0" fontId="93" fillId="0" borderId="1" xfId="0" applyFont="1" applyFill="1" applyBorder="1" applyAlignment="1">
      <alignment horizontal="center" vertical="center"/>
    </xf>
    <xf numFmtId="1" fontId="93" fillId="0" borderId="1" xfId="0" applyNumberFormat="1" applyFont="1" applyFill="1" applyBorder="1" applyAlignment="1">
      <alignment horizontal="center" vertical="center"/>
    </xf>
    <xf numFmtId="0" fontId="4" fillId="0" borderId="0" xfId="0" applyFont="1" applyBorder="1"/>
    <xf numFmtId="0" fontId="94" fillId="0" borderId="0" xfId="0" applyFont="1" applyBorder="1"/>
    <xf numFmtId="0" fontId="96" fillId="0" borderId="0" xfId="0" applyFont="1" applyFill="1" applyAlignment="1">
      <alignment horizontal="left" vertical="center"/>
    </xf>
    <xf numFmtId="0" fontId="96" fillId="0" borderId="0" xfId="0" applyFont="1" applyAlignment="1">
      <alignment vertical="center"/>
    </xf>
    <xf numFmtId="0" fontId="96" fillId="0" borderId="0" xfId="0" applyFont="1" applyAlignment="1">
      <alignment horizontal="center" vertical="center"/>
    </xf>
    <xf numFmtId="0" fontId="96" fillId="0" borderId="0" xfId="0" applyFont="1" applyAlignment="1">
      <alignment horizontal="left" vertical="center"/>
    </xf>
    <xf numFmtId="0" fontId="97" fillId="0" borderId="0" xfId="0" applyFont="1" applyFill="1" applyAlignment="1">
      <alignment vertical="center"/>
    </xf>
    <xf numFmtId="0" fontId="97" fillId="0" borderId="0" xfId="0" applyFont="1" applyFill="1" applyAlignment="1">
      <alignment horizontal="center" vertical="center"/>
    </xf>
    <xf numFmtId="0" fontId="97" fillId="0" borderId="0" xfId="0" applyFont="1" applyFill="1" applyAlignment="1">
      <alignment horizontal="left" vertical="center" wrapText="1"/>
    </xf>
    <xf numFmtId="0" fontId="95" fillId="0" borderId="0" xfId="0" applyFont="1" applyAlignment="1">
      <alignment horizontal="center" vertical="center"/>
    </xf>
    <xf numFmtId="0" fontId="95" fillId="0" borderId="1" xfId="0" applyFont="1" applyBorder="1" applyAlignment="1">
      <alignment horizontal="center" vertical="center" wrapText="1"/>
    </xf>
    <xf numFmtId="0" fontId="96" fillId="0" borderId="1" xfId="0" applyFont="1" applyFill="1" applyBorder="1" applyAlignment="1">
      <alignment horizontal="center" vertical="center" wrapText="1"/>
    </xf>
    <xf numFmtId="0" fontId="98" fillId="0" borderId="1" xfId="0" applyFont="1" applyBorder="1" applyAlignment="1">
      <alignment horizontal="center" vertical="center" wrapText="1"/>
    </xf>
    <xf numFmtId="0" fontId="98" fillId="0" borderId="2" xfId="0" applyFont="1" applyBorder="1" applyAlignment="1">
      <alignment horizontal="center" vertical="center" wrapText="1"/>
    </xf>
    <xf numFmtId="0" fontId="97" fillId="35" borderId="1" xfId="0" applyFont="1" applyFill="1" applyBorder="1" applyAlignment="1">
      <alignment vertical="center" wrapText="1"/>
    </xf>
    <xf numFmtId="0" fontId="97" fillId="35" borderId="1" xfId="0" applyFont="1" applyFill="1" applyBorder="1" applyAlignment="1">
      <alignment horizontal="center" vertical="center" wrapText="1"/>
    </xf>
    <xf numFmtId="0" fontId="97" fillId="0" borderId="1" xfId="0" applyFont="1" applyFill="1" applyBorder="1" applyAlignment="1">
      <alignment horizontal="center" vertical="center" wrapText="1"/>
    </xf>
    <xf numFmtId="0" fontId="96" fillId="0" borderId="1" xfId="0" applyFont="1" applyBorder="1" applyAlignment="1">
      <alignment horizontal="center" vertical="center" wrapText="1"/>
    </xf>
    <xf numFmtId="0" fontId="99" fillId="0" borderId="1" xfId="0" applyFont="1" applyBorder="1" applyAlignment="1">
      <alignment horizontal="center" vertical="center" wrapText="1"/>
    </xf>
    <xf numFmtId="0" fontId="20" fillId="36"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20" fillId="35" borderId="1" xfId="0" applyFont="1" applyFill="1" applyBorder="1" applyAlignment="1">
      <alignment horizontal="left" vertical="center" wrapText="1"/>
    </xf>
    <xf numFmtId="0" fontId="20" fillId="37" borderId="1" xfId="0" applyFont="1" applyFill="1" applyBorder="1" applyAlignment="1">
      <alignment horizontal="center" vertical="center"/>
    </xf>
    <xf numFmtId="14" fontId="100" fillId="0" borderId="1" xfId="0" applyNumberFormat="1" applyFont="1" applyFill="1" applyBorder="1" applyAlignment="1">
      <alignment horizontal="center" vertical="center" wrapText="1"/>
    </xf>
    <xf numFmtId="0" fontId="94" fillId="0" borderId="1" xfId="0" applyFont="1" applyFill="1" applyBorder="1" applyAlignment="1">
      <alignment horizontal="center" vertical="center"/>
    </xf>
    <xf numFmtId="0" fontId="20" fillId="38" borderId="1" xfId="0" applyFont="1" applyFill="1" applyBorder="1" applyAlignment="1">
      <alignment horizontal="center" vertical="center"/>
    </xf>
    <xf numFmtId="0" fontId="100" fillId="0" borderId="1" xfId="0" applyFont="1" applyFill="1" applyBorder="1" applyAlignment="1">
      <alignment horizontal="center" vertical="center"/>
    </xf>
    <xf numFmtId="0" fontId="94" fillId="0" borderId="1" xfId="0" applyFont="1" applyFill="1" applyBorder="1" applyAlignment="1">
      <alignment horizontal="left" vertical="center" wrapText="1"/>
    </xf>
    <xf numFmtId="0" fontId="103" fillId="0" borderId="0" xfId="0" applyFont="1"/>
    <xf numFmtId="0" fontId="55" fillId="0" borderId="0" xfId="0" applyFont="1" applyAlignment="1">
      <alignment vertical="center" wrapText="1"/>
    </xf>
    <xf numFmtId="0" fontId="3" fillId="0" borderId="0" xfId="0" applyFont="1"/>
    <xf numFmtId="0" fontId="104" fillId="0" borderId="0" xfId="0" applyFont="1" applyAlignment="1">
      <alignment vertical="center" wrapText="1"/>
    </xf>
    <xf numFmtId="0" fontId="104" fillId="0" borderId="0" xfId="0" applyFont="1" applyAlignment="1">
      <alignment horizontal="center" vertical="center" wrapText="1"/>
    </xf>
    <xf numFmtId="0" fontId="3" fillId="0" borderId="0" xfId="0" applyFont="1" applyAlignment="1">
      <alignment vertical="center"/>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54" xfId="0" applyFont="1" applyBorder="1" applyAlignment="1">
      <alignment horizontal="center" vertical="center" wrapText="1"/>
    </xf>
    <xf numFmtId="0" fontId="20" fillId="0" borderId="1" xfId="0" applyFont="1" applyFill="1" applyBorder="1" applyAlignment="1">
      <alignment horizontal="right" vertical="center" wrapText="1"/>
    </xf>
    <xf numFmtId="0" fontId="3" fillId="0" borderId="0" xfId="0" applyFont="1" applyBorder="1" applyAlignment="1">
      <alignment horizontal="center" vertical="center"/>
    </xf>
    <xf numFmtId="0" fontId="3" fillId="0" borderId="0" xfId="0" applyFont="1" applyBorder="1"/>
    <xf numFmtId="0" fontId="104" fillId="0" borderId="0" xfId="0" applyFont="1" applyBorder="1" applyAlignment="1">
      <alignment horizontal="center" vertical="center" wrapText="1"/>
    </xf>
    <xf numFmtId="0" fontId="17" fillId="0" borderId="0" xfId="0" applyFont="1" applyBorder="1" applyAlignment="1">
      <alignment horizontal="left"/>
    </xf>
    <xf numFmtId="0" fontId="105" fillId="0" borderId="0" xfId="0" applyFont="1"/>
    <xf numFmtId="0" fontId="106" fillId="0" borderId="0" xfId="0" applyFont="1" applyAlignment="1">
      <alignment wrapText="1"/>
    </xf>
    <xf numFmtId="0" fontId="107" fillId="0" borderId="0" xfId="0" applyFont="1"/>
    <xf numFmtId="0" fontId="4" fillId="0" borderId="1" xfId="0" applyFont="1" applyBorder="1" applyAlignment="1">
      <alignment horizontal="left" vertical="center" wrapText="1"/>
    </xf>
    <xf numFmtId="0" fontId="4" fillId="0" borderId="1" xfId="0" applyFont="1" applyBorder="1" applyAlignment="1">
      <alignment horizontal="left" vertical="center" indent="1"/>
    </xf>
    <xf numFmtId="0" fontId="4" fillId="0" borderId="1" xfId="0" applyFont="1" applyBorder="1" applyAlignment="1">
      <alignment horizontal="left" vertical="center" wrapText="1" indent="1"/>
    </xf>
    <xf numFmtId="0" fontId="17" fillId="0" borderId="1" xfId="0" applyFont="1" applyBorder="1" applyAlignment="1">
      <alignment horizontal="center" vertical="center"/>
    </xf>
    <xf numFmtId="0" fontId="108" fillId="0" borderId="57" xfId="0" applyFont="1" applyBorder="1" applyAlignment="1">
      <alignment horizontal="center" vertical="center"/>
    </xf>
    <xf numFmtId="0" fontId="109" fillId="0" borderId="0" xfId="0" applyFont="1"/>
    <xf numFmtId="0" fontId="108" fillId="0" borderId="57" xfId="0" applyFont="1" applyFill="1" applyBorder="1" applyAlignment="1">
      <alignment horizontal="center" vertical="center"/>
    </xf>
    <xf numFmtId="0" fontId="4" fillId="0" borderId="7" xfId="0" applyFont="1" applyBorder="1" applyAlignment="1">
      <alignment horizontal="center" vertical="center" wrapText="1"/>
    </xf>
    <xf numFmtId="0" fontId="6" fillId="0" borderId="1" xfId="0" applyFont="1" applyBorder="1"/>
    <xf numFmtId="0" fontId="111" fillId="0" borderId="0" xfId="0" applyFont="1" applyFill="1"/>
    <xf numFmtId="0" fontId="111" fillId="0" borderId="0" xfId="0" applyFont="1"/>
    <xf numFmtId="0" fontId="113" fillId="0" borderId="51" xfId="0" applyFont="1" applyBorder="1" applyAlignment="1">
      <alignment horizontal="center" vertical="center" wrapText="1"/>
    </xf>
    <xf numFmtId="0" fontId="113" fillId="0" borderId="52" xfId="0" applyFont="1" applyBorder="1" applyAlignment="1">
      <alignment horizontal="center" vertical="center" wrapText="1"/>
    </xf>
    <xf numFmtId="0" fontId="113" fillId="0" borderId="59" xfId="0" applyFont="1" applyBorder="1" applyAlignment="1">
      <alignment horizontal="center" vertical="center" wrapText="1"/>
    </xf>
    <xf numFmtId="0" fontId="113" fillId="0" borderId="60" xfId="0" applyFont="1" applyBorder="1" applyAlignment="1">
      <alignment horizontal="center" vertical="center" wrapText="1"/>
    </xf>
    <xf numFmtId="0" fontId="111" fillId="0" borderId="0" xfId="0" applyFont="1" applyAlignment="1">
      <alignment horizontal="center" vertical="center" wrapText="1"/>
    </xf>
    <xf numFmtId="0" fontId="111" fillId="0" borderId="0" xfId="0" applyFont="1" applyBorder="1" applyAlignment="1">
      <alignment horizontal="center" vertical="center" wrapText="1"/>
    </xf>
    <xf numFmtId="0" fontId="114" fillId="0" borderId="50" xfId="0" applyFont="1" applyBorder="1" applyAlignment="1">
      <alignment horizontal="center" vertical="center"/>
    </xf>
    <xf numFmtId="0" fontId="114" fillId="0" borderId="51" xfId="0" applyFont="1" applyBorder="1" applyAlignment="1">
      <alignment horizontal="left" vertical="center" wrapText="1"/>
    </xf>
    <xf numFmtId="0" fontId="114" fillId="0" borderId="51" xfId="0" applyFont="1" applyBorder="1" applyAlignment="1">
      <alignment horizontal="right" vertical="center" wrapText="1"/>
    </xf>
    <xf numFmtId="0" fontId="114" fillId="0" borderId="51" xfId="0" applyFont="1" applyFill="1" applyBorder="1" applyAlignment="1">
      <alignment horizontal="right" vertical="center" wrapText="1"/>
    </xf>
    <xf numFmtId="2" fontId="114" fillId="0" borderId="52" xfId="0" applyNumberFormat="1" applyFont="1" applyBorder="1" applyAlignment="1">
      <alignment horizontal="right" vertical="center" wrapText="1"/>
    </xf>
    <xf numFmtId="0" fontId="114" fillId="0" borderId="0" xfId="0" applyFont="1" applyFill="1" applyBorder="1" applyAlignment="1">
      <alignment horizontal="right" vertical="center" wrapText="1"/>
    </xf>
    <xf numFmtId="0" fontId="115" fillId="0" borderId="0" xfId="0" applyFont="1"/>
    <xf numFmtId="0" fontId="114" fillId="0" borderId="53" xfId="0" applyFont="1" applyBorder="1" applyAlignment="1">
      <alignment horizontal="center" vertical="center"/>
    </xf>
    <xf numFmtId="0" fontId="114" fillId="0" borderId="1" xfId="0" applyFont="1" applyBorder="1" applyAlignment="1">
      <alignment horizontal="left" vertical="center" wrapText="1"/>
    </xf>
    <xf numFmtId="0" fontId="114" fillId="0" borderId="1" xfId="0" applyFont="1" applyBorder="1" applyAlignment="1">
      <alignment horizontal="right" vertical="center" wrapText="1"/>
    </xf>
    <xf numFmtId="0" fontId="114" fillId="0" borderId="1" xfId="0" applyFont="1" applyFill="1" applyBorder="1" applyAlignment="1">
      <alignment horizontal="right" vertical="center" wrapText="1"/>
    </xf>
    <xf numFmtId="2" fontId="114" fillId="0" borderId="54" xfId="0" applyNumberFormat="1" applyFont="1" applyBorder="1" applyAlignment="1">
      <alignment horizontal="right" vertical="center" wrapText="1"/>
    </xf>
    <xf numFmtId="0" fontId="114" fillId="0" borderId="58" xfId="0" applyFont="1" applyBorder="1" applyAlignment="1">
      <alignment horizontal="center" vertical="center"/>
    </xf>
    <xf numFmtId="0" fontId="113" fillId="0" borderId="59" xfId="0" applyFont="1" applyBorder="1" applyAlignment="1">
      <alignment horizontal="left" vertical="center"/>
    </xf>
    <xf numFmtId="0" fontId="113" fillId="0" borderId="59" xfId="0" applyFont="1" applyBorder="1" applyAlignment="1">
      <alignment horizontal="right" vertical="center" wrapText="1"/>
    </xf>
    <xf numFmtId="0" fontId="113" fillId="0" borderId="59" xfId="0" applyFont="1" applyBorder="1" applyAlignment="1">
      <alignment horizontal="right" vertical="center"/>
    </xf>
    <xf numFmtId="2" fontId="113" fillId="0" borderId="60" xfId="0" applyNumberFormat="1" applyFont="1" applyBorder="1" applyAlignment="1">
      <alignment horizontal="right" vertical="center" wrapText="1"/>
    </xf>
    <xf numFmtId="0" fontId="116" fillId="0" borderId="0" xfId="0" applyFont="1"/>
    <xf numFmtId="0" fontId="114" fillId="0" borderId="0" xfId="0" applyFont="1"/>
    <xf numFmtId="0" fontId="113" fillId="0" borderId="48" xfId="0" applyFont="1" applyBorder="1" applyAlignment="1">
      <alignment vertical="center" wrapText="1"/>
    </xf>
    <xf numFmtId="0" fontId="113" fillId="0" borderId="0" xfId="0" applyFont="1" applyBorder="1" applyAlignment="1">
      <alignment vertical="center" wrapText="1"/>
    </xf>
    <xf numFmtId="0" fontId="113" fillId="0" borderId="49" xfId="0" applyFont="1" applyBorder="1" applyAlignment="1">
      <alignment vertical="center" wrapText="1"/>
    </xf>
    <xf numFmtId="0" fontId="118" fillId="0" borderId="40" xfId="0" applyFont="1" applyBorder="1" applyAlignment="1">
      <alignment vertical="center" wrapText="1"/>
    </xf>
    <xf numFmtId="0" fontId="118" fillId="0" borderId="41" xfId="0" applyFont="1" applyFill="1" applyBorder="1" applyAlignment="1">
      <alignment horizontal="right" vertical="center"/>
    </xf>
    <xf numFmtId="1" fontId="118" fillId="0" borderId="41" xfId="0" applyNumberFormat="1" applyFont="1" applyFill="1" applyBorder="1" applyAlignment="1">
      <alignment horizontal="right" vertical="center"/>
    </xf>
    <xf numFmtId="1" fontId="113" fillId="0" borderId="42" xfId="0" applyNumberFormat="1" applyFont="1" applyBorder="1" applyAlignment="1">
      <alignment horizontal="center" vertical="center" wrapText="1"/>
    </xf>
    <xf numFmtId="1" fontId="114" fillId="0" borderId="0" xfId="0" applyNumberFormat="1" applyFont="1" applyAlignment="1">
      <alignment vertical="center"/>
    </xf>
    <xf numFmtId="1" fontId="115" fillId="0" borderId="0" xfId="0" quotePrefix="1" applyNumberFormat="1" applyFont="1" applyAlignment="1">
      <alignment horizontal="center" vertical="center"/>
    </xf>
    <xf numFmtId="1" fontId="114" fillId="0" borderId="0" xfId="0" applyNumberFormat="1" applyFont="1"/>
    <xf numFmtId="0" fontId="113" fillId="0" borderId="0" xfId="0" applyFont="1" applyFill="1" applyBorder="1" applyAlignment="1">
      <alignment vertical="center" wrapText="1"/>
    </xf>
    <xf numFmtId="0" fontId="114" fillId="0" borderId="0" xfId="0" applyFont="1" applyAlignment="1">
      <alignment vertical="center"/>
    </xf>
    <xf numFmtId="0" fontId="118" fillId="0" borderId="40" xfId="0" applyFont="1" applyFill="1" applyBorder="1" applyAlignment="1">
      <alignment vertical="center" wrapText="1"/>
    </xf>
    <xf numFmtId="1" fontId="113" fillId="0" borderId="42" xfId="0" applyNumberFormat="1" applyFont="1" applyFill="1" applyBorder="1" applyAlignment="1">
      <alignment horizontal="center" vertical="center" wrapText="1"/>
    </xf>
    <xf numFmtId="0" fontId="114" fillId="0" borderId="0" xfId="0" applyFont="1" applyFill="1"/>
    <xf numFmtId="0" fontId="114" fillId="0" borderId="0" xfId="0" applyFont="1" applyAlignment="1">
      <alignment horizontal="center" vertical="center"/>
    </xf>
    <xf numFmtId="0" fontId="114" fillId="0" borderId="0" xfId="0" applyFont="1" applyBorder="1" applyAlignment="1">
      <alignment horizontal="center" vertical="center"/>
    </xf>
    <xf numFmtId="0" fontId="114" fillId="0" borderId="1" xfId="0" applyFont="1" applyBorder="1" applyAlignment="1">
      <alignment horizontal="center" vertical="center" wrapText="1"/>
    </xf>
    <xf numFmtId="0" fontId="114" fillId="0" borderId="1" xfId="0" applyFont="1" applyBorder="1" applyAlignment="1">
      <alignment horizontal="center" vertical="center"/>
    </xf>
    <xf numFmtId="0" fontId="113" fillId="0" borderId="1" xfId="0" applyFont="1" applyBorder="1" applyAlignment="1">
      <alignment horizontal="center" vertical="center"/>
    </xf>
    <xf numFmtId="0" fontId="119" fillId="2" borderId="0" xfId="0" applyFont="1" applyFill="1" applyBorder="1" applyAlignment="1">
      <alignment horizontal="center" vertical="center"/>
    </xf>
    <xf numFmtId="0" fontId="119" fillId="0" borderId="1" xfId="0" applyFont="1" applyBorder="1" applyAlignment="1">
      <alignment horizontal="center" vertical="center"/>
    </xf>
    <xf numFmtId="0" fontId="114" fillId="0" borderId="0" xfId="4" applyFont="1"/>
    <xf numFmtId="0" fontId="113" fillId="0" borderId="46" xfId="4" applyFont="1" applyBorder="1" applyAlignment="1">
      <alignment horizontal="center" vertical="center" wrapText="1"/>
    </xf>
    <xf numFmtId="0" fontId="113" fillId="0" borderId="57" xfId="4" applyFont="1" applyBorder="1" applyAlignment="1">
      <alignment horizontal="center" vertical="center" wrapText="1"/>
    </xf>
    <xf numFmtId="0" fontId="113" fillId="0" borderId="40" xfId="4" applyFont="1" applyBorder="1" applyAlignment="1">
      <alignment horizontal="center" vertical="center" wrapText="1"/>
    </xf>
    <xf numFmtId="0" fontId="113" fillId="0" borderId="42" xfId="4" applyFont="1" applyBorder="1" applyAlignment="1">
      <alignment horizontal="center" vertical="center" wrapText="1"/>
    </xf>
    <xf numFmtId="0" fontId="113" fillId="0" borderId="0" xfId="4" applyFont="1" applyBorder="1" applyAlignment="1">
      <alignment horizontal="center" vertical="center" wrapText="1"/>
    </xf>
    <xf numFmtId="0" fontId="113" fillId="0" borderId="64" xfId="4" applyFont="1" applyBorder="1" applyAlignment="1">
      <alignment horizontal="left" vertical="center" wrapText="1"/>
    </xf>
    <xf numFmtId="0" fontId="114" fillId="0" borderId="66" xfId="5" applyFont="1" applyFill="1" applyBorder="1" applyAlignment="1">
      <alignment vertical="center" wrapText="1"/>
    </xf>
    <xf numFmtId="0" fontId="114" fillId="0" borderId="67" xfId="5" applyFont="1" applyFill="1" applyBorder="1" applyAlignment="1">
      <alignment vertical="center" wrapText="1"/>
    </xf>
    <xf numFmtId="0" fontId="114" fillId="0" borderId="67" xfId="4" applyFont="1" applyBorder="1" applyAlignment="1">
      <alignment vertical="center"/>
    </xf>
    <xf numFmtId="0" fontId="114" fillId="0" borderId="0" xfId="4" applyFont="1" applyBorder="1" applyAlignment="1">
      <alignment vertical="center"/>
    </xf>
    <xf numFmtId="0" fontId="113" fillId="0" borderId="69" xfId="4" applyFont="1" applyBorder="1" applyAlignment="1">
      <alignment horizontal="left" vertical="center" wrapText="1"/>
    </xf>
    <xf numFmtId="0" fontId="114" fillId="0" borderId="53" xfId="5" applyFont="1" applyFill="1" applyBorder="1" applyAlignment="1">
      <alignment vertical="center" wrapText="1"/>
    </xf>
    <xf numFmtId="0" fontId="114" fillId="0" borderId="54" xfId="5" applyFont="1" applyFill="1" applyBorder="1" applyAlignment="1">
      <alignment vertical="center" wrapText="1"/>
    </xf>
    <xf numFmtId="0" fontId="114" fillId="0" borderId="54" xfId="4" applyFont="1" applyBorder="1" applyAlignment="1">
      <alignment vertical="center"/>
    </xf>
    <xf numFmtId="0" fontId="114" fillId="0" borderId="1" xfId="5" applyFont="1" applyFill="1" applyBorder="1" applyAlignment="1">
      <alignment vertical="center" wrapText="1"/>
    </xf>
    <xf numFmtId="0" fontId="116" fillId="0" borderId="0" xfId="0" applyFont="1" applyBorder="1"/>
    <xf numFmtId="0" fontId="113" fillId="0" borderId="70" xfId="4" applyFont="1" applyBorder="1" applyAlignment="1">
      <alignment horizontal="left" vertical="center" wrapText="1"/>
    </xf>
    <xf numFmtId="0" fontId="114" fillId="0" borderId="55" xfId="5" applyFont="1" applyFill="1" applyBorder="1" applyAlignment="1">
      <alignment vertical="center" wrapText="1"/>
    </xf>
    <xf numFmtId="0" fontId="114" fillId="0" borderId="56" xfId="5" applyFont="1" applyFill="1" applyBorder="1" applyAlignment="1">
      <alignment vertical="center" wrapText="1"/>
    </xf>
    <xf numFmtId="0" fontId="114" fillId="0" borderId="3" xfId="5" applyFont="1" applyFill="1" applyBorder="1" applyAlignment="1">
      <alignment vertical="center" wrapText="1"/>
    </xf>
    <xf numFmtId="0" fontId="113" fillId="0" borderId="46" xfId="4" applyFont="1" applyBorder="1" applyAlignment="1">
      <alignment horizontal="left" vertical="center" wrapText="1"/>
    </xf>
    <xf numFmtId="0" fontId="113" fillId="0" borderId="40" xfId="5" applyFont="1" applyFill="1" applyBorder="1" applyAlignment="1">
      <alignment vertical="center" wrapText="1"/>
    </xf>
    <xf numFmtId="0" fontId="113" fillId="0" borderId="42" xfId="5" applyFont="1" applyFill="1" applyBorder="1" applyAlignment="1">
      <alignment vertical="center" wrapText="1"/>
    </xf>
    <xf numFmtId="0" fontId="113" fillId="0" borderId="41" xfId="5" applyFont="1" applyFill="1" applyBorder="1" applyAlignment="1">
      <alignment vertical="center" wrapText="1"/>
    </xf>
    <xf numFmtId="0" fontId="113" fillId="0" borderId="42" xfId="4" applyFont="1" applyBorder="1" applyAlignment="1">
      <alignment vertical="center"/>
    </xf>
    <xf numFmtId="0" fontId="113" fillId="0" borderId="0" xfId="4" applyFont="1" applyBorder="1" applyAlignment="1">
      <alignment vertical="center"/>
    </xf>
    <xf numFmtId="0" fontId="113" fillId="0" borderId="51" xfId="4" applyFont="1" applyBorder="1" applyAlignment="1">
      <alignment horizontal="left" vertical="center" wrapText="1"/>
    </xf>
    <xf numFmtId="0" fontId="114" fillId="0" borderId="51" xfId="4" applyFont="1" applyFill="1" applyBorder="1" applyAlignment="1">
      <alignment vertical="center"/>
    </xf>
    <xf numFmtId="0" fontId="114" fillId="0" borderId="51" xfId="5" applyFont="1" applyFill="1" applyBorder="1" applyAlignment="1">
      <alignment vertical="center" wrapText="1"/>
    </xf>
    <xf numFmtId="0" fontId="114" fillId="0" borderId="52" xfId="4" applyFont="1" applyBorder="1" applyAlignment="1">
      <alignment vertical="center"/>
    </xf>
    <xf numFmtId="0" fontId="113" fillId="0" borderId="1" xfId="4" applyFont="1" applyBorder="1" applyAlignment="1">
      <alignment horizontal="left" vertical="center" wrapText="1"/>
    </xf>
    <xf numFmtId="0" fontId="114" fillId="0" borderId="1" xfId="4" applyFont="1" applyFill="1" applyBorder="1" applyAlignment="1">
      <alignment vertical="center"/>
    </xf>
    <xf numFmtId="0" fontId="113" fillId="0" borderId="59" xfId="4" applyFont="1" applyBorder="1" applyAlignment="1">
      <alignment horizontal="left" vertical="center" wrapText="1"/>
    </xf>
    <xf numFmtId="0" fontId="113" fillId="0" borderId="59" xfId="5" applyFont="1" applyFill="1" applyBorder="1" applyAlignment="1">
      <alignment vertical="center" wrapText="1"/>
    </xf>
    <xf numFmtId="0" fontId="113" fillId="0" borderId="60" xfId="5" applyFont="1" applyFill="1" applyBorder="1" applyAlignment="1">
      <alignment vertical="center" wrapText="1"/>
    </xf>
    <xf numFmtId="0" fontId="113" fillId="0" borderId="0" xfId="5" applyFont="1" applyFill="1" applyBorder="1" applyAlignment="1">
      <alignment vertical="center" wrapText="1"/>
    </xf>
    <xf numFmtId="1" fontId="114" fillId="0" borderId="52" xfId="4" applyNumberFormat="1" applyFont="1" applyBorder="1" applyAlignment="1">
      <alignment vertical="center"/>
    </xf>
    <xf numFmtId="1" fontId="114" fillId="0" borderId="0" xfId="4" applyNumberFormat="1" applyFont="1" applyBorder="1" applyAlignment="1">
      <alignment vertical="center"/>
    </xf>
    <xf numFmtId="1" fontId="114" fillId="0" borderId="54" xfId="4" applyNumberFormat="1" applyFont="1" applyBorder="1" applyAlignment="1">
      <alignment vertical="center"/>
    </xf>
    <xf numFmtId="0" fontId="113" fillId="0" borderId="0" xfId="4" applyFont="1" applyFill="1" applyBorder="1" applyAlignment="1">
      <alignment horizontal="left" vertical="center" wrapText="1"/>
    </xf>
    <xf numFmtId="0" fontId="116" fillId="0" borderId="0" xfId="0" applyFont="1" applyFill="1"/>
    <xf numFmtId="0" fontId="114" fillId="0" borderId="0" xfId="4" applyFont="1" applyFill="1"/>
    <xf numFmtId="0" fontId="113" fillId="0" borderId="40" xfId="4" applyFont="1" applyFill="1" applyBorder="1" applyAlignment="1">
      <alignment horizontal="center" vertical="center" wrapText="1"/>
    </xf>
    <xf numFmtId="0" fontId="113" fillId="0" borderId="41" xfId="4" applyFont="1" applyFill="1" applyBorder="1" applyAlignment="1">
      <alignment horizontal="center" vertical="center" wrapText="1"/>
    </xf>
    <xf numFmtId="0" fontId="114" fillId="0" borderId="7" xfId="5" applyFont="1" applyFill="1" applyBorder="1" applyAlignment="1">
      <alignment vertical="center" wrapText="1"/>
    </xf>
    <xf numFmtId="1" fontId="114" fillId="0" borderId="51" xfId="4" applyNumberFormat="1" applyFont="1" applyFill="1" applyBorder="1" applyAlignment="1">
      <alignment vertical="center"/>
    </xf>
    <xf numFmtId="1" fontId="114" fillId="0" borderId="1" xfId="4" applyNumberFormat="1" applyFont="1" applyFill="1" applyBorder="1" applyAlignment="1">
      <alignment vertical="center"/>
    </xf>
    <xf numFmtId="0" fontId="17" fillId="0" borderId="0" xfId="0" applyFont="1"/>
    <xf numFmtId="0" fontId="7" fillId="0" borderId="0" xfId="0" applyFont="1"/>
    <xf numFmtId="0" fontId="4" fillId="0" borderId="0" xfId="0" applyFont="1" applyAlignment="1">
      <alignment horizontal="left" indent="2"/>
    </xf>
    <xf numFmtId="0" fontId="17" fillId="0" borderId="72" xfId="0" applyFont="1" applyBorder="1" applyAlignment="1">
      <alignment horizontal="center"/>
    </xf>
    <xf numFmtId="0" fontId="17" fillId="0" borderId="73" xfId="0" applyFont="1" applyBorder="1" applyAlignment="1">
      <alignment horizontal="center"/>
    </xf>
    <xf numFmtId="0" fontId="17" fillId="0" borderId="49" xfId="0" applyFont="1" applyBorder="1" applyAlignment="1">
      <alignment vertical="center" wrapText="1"/>
    </xf>
    <xf numFmtId="0" fontId="17" fillId="0" borderId="73" xfId="0" applyFont="1" applyBorder="1" applyAlignment="1">
      <alignment vertical="center" wrapText="1"/>
    </xf>
    <xf numFmtId="0" fontId="4" fillId="0" borderId="72" xfId="0" applyFont="1" applyBorder="1"/>
    <xf numFmtId="0" fontId="17" fillId="0" borderId="73" xfId="0" applyFont="1" applyBorder="1" applyAlignment="1">
      <alignment vertical="center"/>
    </xf>
    <xf numFmtId="0" fontId="4" fillId="0" borderId="73" xfId="0" applyFont="1" applyBorder="1" applyAlignment="1">
      <alignment horizontal="center" vertical="center"/>
    </xf>
    <xf numFmtId="0" fontId="4" fillId="0" borderId="73" xfId="0" applyFont="1" applyBorder="1" applyAlignment="1">
      <alignment vertical="center"/>
    </xf>
    <xf numFmtId="2" fontId="4" fillId="0" borderId="73" xfId="0" applyNumberFormat="1" applyFont="1" applyBorder="1"/>
    <xf numFmtId="0" fontId="4" fillId="0" borderId="72" xfId="0" applyFont="1" applyBorder="1" applyAlignment="1">
      <alignment horizontal="center" vertical="center"/>
    </xf>
    <xf numFmtId="0" fontId="4" fillId="0" borderId="73" xfId="0" applyFont="1" applyBorder="1"/>
    <xf numFmtId="184" fontId="4" fillId="0" borderId="73" xfId="0" applyNumberFormat="1" applyFont="1" applyBorder="1"/>
    <xf numFmtId="0" fontId="17" fillId="0" borderId="50" xfId="0" applyFont="1" applyBorder="1" applyAlignment="1">
      <alignment horizontal="center" wrapText="1"/>
    </xf>
    <xf numFmtId="0" fontId="17" fillId="0" borderId="51" xfId="0" applyFont="1" applyBorder="1" applyAlignment="1">
      <alignment horizontal="center" wrapText="1"/>
    </xf>
    <xf numFmtId="0" fontId="17" fillId="0" borderId="52" xfId="0" applyFont="1" applyBorder="1" applyAlignment="1">
      <alignment horizontal="center" wrapText="1"/>
    </xf>
    <xf numFmtId="0" fontId="17" fillId="0" borderId="54" xfId="0" applyFont="1" applyBorder="1" applyAlignment="1">
      <alignment wrapText="1"/>
    </xf>
    <xf numFmtId="0" fontId="17" fillId="0" borderId="60" xfId="0" applyFont="1" applyBorder="1" applyAlignment="1">
      <alignment wrapText="1"/>
    </xf>
    <xf numFmtId="0" fontId="4" fillId="0" borderId="7" xfId="0" applyFont="1" applyBorder="1" applyAlignment="1">
      <alignment vertical="center"/>
    </xf>
    <xf numFmtId="2" fontId="4" fillId="0" borderId="7" xfId="0" applyNumberFormat="1" applyFont="1" applyBorder="1" applyAlignment="1">
      <alignment vertical="center"/>
    </xf>
    <xf numFmtId="0" fontId="121" fillId="0" borderId="0" xfId="0" applyFont="1" applyFill="1" applyBorder="1"/>
    <xf numFmtId="0" fontId="4" fillId="0" borderId="1" xfId="0" applyFont="1" applyBorder="1" applyAlignment="1">
      <alignment vertical="center"/>
    </xf>
    <xf numFmtId="0" fontId="17" fillId="0" borderId="0" xfId="0" applyFont="1" applyAlignment="1">
      <alignment horizontal="left"/>
    </xf>
    <xf numFmtId="0" fontId="17" fillId="0" borderId="54" xfId="0" applyFont="1" applyBorder="1" applyAlignment="1">
      <alignment vertical="center" wrapText="1"/>
    </xf>
    <xf numFmtId="0" fontId="17" fillId="0" borderId="60" xfId="0" applyFont="1" applyBorder="1" applyAlignment="1">
      <alignment vertical="center" wrapText="1"/>
    </xf>
    <xf numFmtId="0" fontId="4" fillId="0" borderId="7" xfId="0" applyFont="1" applyBorder="1" applyAlignment="1">
      <alignment horizontal="center" vertical="center"/>
    </xf>
    <xf numFmtId="10" fontId="4" fillId="0" borderId="7" xfId="0" applyNumberFormat="1" applyFont="1" applyBorder="1" applyAlignment="1">
      <alignment vertical="center"/>
    </xf>
    <xf numFmtId="10" fontId="4" fillId="0" borderId="1" xfId="0" applyNumberFormat="1" applyFont="1" applyBorder="1" applyAlignment="1">
      <alignment vertical="center"/>
    </xf>
    <xf numFmtId="0" fontId="4" fillId="0" borderId="0" xfId="0" applyFont="1"/>
    <xf numFmtId="0" fontId="112" fillId="0" borderId="0" xfId="0" applyFont="1" applyFill="1" applyBorder="1" applyAlignment="1">
      <alignment horizontal="left" vertical="center"/>
    </xf>
    <xf numFmtId="0" fontId="115" fillId="0" borderId="0" xfId="0" applyFont="1" applyFill="1" applyBorder="1" applyAlignment="1">
      <alignment horizontal="left" vertical="center"/>
    </xf>
    <xf numFmtId="0" fontId="122" fillId="0" borderId="0" xfId="0" applyFont="1" applyFill="1" applyBorder="1" applyAlignment="1">
      <alignment horizontal="left" vertical="center"/>
    </xf>
    <xf numFmtId="0" fontId="115" fillId="0" borderId="0" xfId="0" applyFont="1" applyFill="1" applyBorder="1" applyAlignment="1">
      <alignment vertical="center" wrapText="1"/>
    </xf>
    <xf numFmtId="0" fontId="122" fillId="0" borderId="0" xfId="0" applyFont="1" applyFill="1" applyBorder="1" applyAlignment="1">
      <alignment horizontal="right" vertical="center"/>
    </xf>
    <xf numFmtId="0" fontId="113" fillId="0" borderId="23" xfId="0" applyFont="1" applyFill="1" applyBorder="1" applyAlignment="1">
      <alignment vertical="center"/>
    </xf>
    <xf numFmtId="0" fontId="123" fillId="0" borderId="0" xfId="0" applyFont="1"/>
    <xf numFmtId="0" fontId="114" fillId="0" borderId="1" xfId="0" applyFont="1" applyFill="1" applyBorder="1" applyAlignment="1">
      <alignment horizontal="center" vertical="center" wrapText="1"/>
    </xf>
    <xf numFmtId="0" fontId="114" fillId="0" borderId="1" xfId="0" applyFont="1" applyFill="1" applyBorder="1" applyAlignment="1">
      <alignment vertical="center" wrapText="1"/>
    </xf>
    <xf numFmtId="2" fontId="113" fillId="36" borderId="1" xfId="0" applyNumberFormat="1" applyFont="1" applyFill="1" applyBorder="1" applyAlignment="1">
      <alignment vertical="center"/>
    </xf>
    <xf numFmtId="2" fontId="113" fillId="36" borderId="1" xfId="0" applyNumberFormat="1" applyFont="1" applyFill="1" applyBorder="1" applyAlignment="1">
      <alignment vertical="center" wrapText="1"/>
    </xf>
    <xf numFmtId="2" fontId="113" fillId="0" borderId="1" xfId="0" applyNumberFormat="1" applyFont="1" applyFill="1" applyBorder="1" applyAlignment="1">
      <alignment vertical="center"/>
    </xf>
    <xf numFmtId="2" fontId="113" fillId="0" borderId="1" xfId="0" applyNumberFormat="1" applyFont="1" applyFill="1" applyBorder="1" applyAlignment="1">
      <alignment vertical="center" wrapText="1"/>
    </xf>
    <xf numFmtId="0" fontId="116" fillId="0" borderId="0" xfId="0" applyFont="1" applyAlignment="1">
      <alignment horizontal="center" vertical="center"/>
    </xf>
    <xf numFmtId="0" fontId="124" fillId="0" borderId="0" xfId="0" applyFont="1"/>
    <xf numFmtId="0" fontId="112" fillId="0" borderId="0" xfId="0" applyFont="1" applyAlignment="1">
      <alignment horizontal="left" vertical="center"/>
    </xf>
    <xf numFmtId="0" fontId="113" fillId="0" borderId="0" xfId="0" applyFont="1" applyAlignment="1">
      <alignment vertical="center"/>
    </xf>
    <xf numFmtId="0" fontId="112" fillId="0" borderId="0" xfId="0" applyFont="1" applyAlignment="1">
      <alignment horizontal="right" vertical="center"/>
    </xf>
    <xf numFmtId="0" fontId="113" fillId="38" borderId="62" xfId="0" applyFont="1" applyFill="1" applyBorder="1" applyAlignment="1">
      <alignment horizontal="center" vertical="center" wrapText="1"/>
    </xf>
    <xf numFmtId="0" fontId="113" fillId="38" borderId="51" xfId="0" applyFont="1" applyFill="1" applyBorder="1" applyAlignment="1">
      <alignment horizontal="center" vertical="center" wrapText="1"/>
    </xf>
    <xf numFmtId="0" fontId="113" fillId="38" borderId="52" xfId="0" applyFont="1" applyFill="1" applyBorder="1" applyAlignment="1">
      <alignment horizontal="center" vertical="center" wrapText="1"/>
    </xf>
    <xf numFmtId="0" fontId="125" fillId="38" borderId="59" xfId="0" applyFont="1" applyFill="1" applyBorder="1" applyAlignment="1">
      <alignment horizontal="center" vertical="center" wrapText="1"/>
    </xf>
    <xf numFmtId="0" fontId="125" fillId="38" borderId="60" xfId="0" applyFont="1" applyFill="1" applyBorder="1" applyAlignment="1">
      <alignment horizontal="center" vertical="center" wrapText="1"/>
    </xf>
    <xf numFmtId="0" fontId="126" fillId="0" borderId="0" xfId="0" applyFont="1"/>
    <xf numFmtId="0" fontId="114" fillId="0" borderId="51" xfId="0" applyFont="1" applyFill="1" applyBorder="1" applyAlignment="1">
      <alignment vertical="center"/>
    </xf>
    <xf numFmtId="2" fontId="114" fillId="0" borderId="51" xfId="0" applyNumberFormat="1" applyFont="1" applyFill="1" applyBorder="1" applyAlignment="1">
      <alignment vertical="center"/>
    </xf>
    <xf numFmtId="2" fontId="114" fillId="0" borderId="52" xfId="0" applyNumberFormat="1" applyFont="1" applyFill="1" applyBorder="1" applyAlignment="1">
      <alignment vertical="center"/>
    </xf>
    <xf numFmtId="0" fontId="124" fillId="0" borderId="0" xfId="0" applyFont="1" applyAlignment="1">
      <alignment vertical="center"/>
    </xf>
    <xf numFmtId="2" fontId="124" fillId="0" borderId="0" xfId="0" applyNumberFormat="1" applyFont="1" applyFill="1" applyAlignment="1">
      <alignment vertical="center"/>
    </xf>
    <xf numFmtId="0" fontId="114" fillId="0" borderId="1" xfId="0" applyFont="1" applyFill="1" applyBorder="1" applyAlignment="1">
      <alignment vertical="center"/>
    </xf>
    <xf numFmtId="2" fontId="114" fillId="0" borderId="1" xfId="0" applyNumberFormat="1" applyFont="1" applyFill="1" applyBorder="1" applyAlignment="1">
      <alignment vertical="center"/>
    </xf>
    <xf numFmtId="2" fontId="114" fillId="0" borderId="54" xfId="0" applyNumberFormat="1" applyFont="1" applyFill="1" applyBorder="1" applyAlignment="1">
      <alignment vertical="center"/>
    </xf>
    <xf numFmtId="0" fontId="124" fillId="0" borderId="0" xfId="0" applyFont="1" applyFill="1" applyAlignment="1">
      <alignment vertical="center"/>
    </xf>
    <xf numFmtId="0" fontId="113" fillId="38" borderId="1" xfId="0" applyFont="1" applyFill="1" applyBorder="1" applyAlignment="1">
      <alignment horizontal="center" vertical="center"/>
    </xf>
    <xf numFmtId="2" fontId="113" fillId="38" borderId="1" xfId="0" applyNumberFormat="1" applyFont="1" applyFill="1" applyBorder="1" applyAlignment="1">
      <alignment vertical="center"/>
    </xf>
    <xf numFmtId="2" fontId="113" fillId="38" borderId="54" xfId="0" applyNumberFormat="1" applyFont="1" applyFill="1" applyBorder="1" applyAlignment="1">
      <alignment vertical="center"/>
    </xf>
    <xf numFmtId="0" fontId="127" fillId="0" borderId="0" xfId="0" applyFont="1" applyAlignment="1">
      <alignment vertical="center"/>
    </xf>
    <xf numFmtId="2" fontId="127" fillId="0" borderId="0" xfId="0" applyNumberFormat="1" applyFont="1" applyFill="1" applyAlignment="1">
      <alignment vertical="center"/>
    </xf>
    <xf numFmtId="0" fontId="127" fillId="0" borderId="0" xfId="0" applyFont="1" applyFill="1" applyAlignment="1">
      <alignment vertical="center"/>
    </xf>
    <xf numFmtId="0" fontId="113" fillId="38" borderId="53" xfId="0" applyFont="1" applyFill="1" applyBorder="1" applyAlignment="1">
      <alignment horizontal="center" vertical="center" wrapText="1"/>
    </xf>
    <xf numFmtId="0" fontId="113" fillId="38" borderId="1" xfId="0" applyFont="1" applyFill="1" applyBorder="1" applyAlignment="1">
      <alignment vertical="center"/>
    </xf>
    <xf numFmtId="0" fontId="113" fillId="38" borderId="58" xfId="0" applyFont="1" applyFill="1" applyBorder="1" applyAlignment="1">
      <alignment horizontal="center" vertical="center" wrapText="1"/>
    </xf>
    <xf numFmtId="0" fontId="113" fillId="38" borderId="59" xfId="0" applyFont="1" applyFill="1" applyBorder="1" applyAlignment="1">
      <alignment horizontal="center" vertical="center"/>
    </xf>
    <xf numFmtId="2" fontId="113" fillId="38" borderId="59" xfId="0" applyNumberFormat="1" applyFont="1" applyFill="1" applyBorder="1" applyAlignment="1">
      <alignment vertical="center"/>
    </xf>
    <xf numFmtId="2" fontId="113" fillId="38" borderId="60" xfId="0" applyNumberFormat="1" applyFont="1" applyFill="1" applyBorder="1" applyAlignment="1">
      <alignment vertical="center"/>
    </xf>
    <xf numFmtId="2" fontId="127" fillId="2" borderId="0" xfId="0" applyNumberFormat="1" applyFont="1" applyFill="1" applyAlignment="1">
      <alignment vertical="center"/>
    </xf>
    <xf numFmtId="2" fontId="124" fillId="0" borderId="0" xfId="0" applyNumberFormat="1" applyFont="1"/>
    <xf numFmtId="2" fontId="124" fillId="0" borderId="0" xfId="0" applyNumberFormat="1" applyFont="1" applyFill="1"/>
    <xf numFmtId="0" fontId="124" fillId="0" borderId="1" xfId="0" applyFont="1" applyBorder="1" applyAlignment="1">
      <alignment horizontal="center" vertical="center"/>
    </xf>
    <xf numFmtId="0" fontId="124" fillId="0" borderId="20" xfId="0" applyFont="1" applyBorder="1" applyAlignment="1">
      <alignment horizontal="right"/>
    </xf>
    <xf numFmtId="2" fontId="124" fillId="0" borderId="21" xfId="0" applyNumberFormat="1" applyFont="1" applyBorder="1"/>
    <xf numFmtId="2" fontId="124" fillId="0" borderId="4" xfId="0" applyNumberFormat="1" applyFont="1" applyBorder="1"/>
    <xf numFmtId="2" fontId="124" fillId="0" borderId="7" xfId="0" applyNumberFormat="1" applyFont="1" applyBorder="1"/>
    <xf numFmtId="0" fontId="124" fillId="0" borderId="77" xfId="0" applyFont="1" applyBorder="1" applyAlignment="1">
      <alignment horizontal="right"/>
    </xf>
    <xf numFmtId="2" fontId="124" fillId="0" borderId="0" xfId="0" applyNumberFormat="1" applyFont="1" applyBorder="1"/>
    <xf numFmtId="2" fontId="124" fillId="0" borderId="6" xfId="0" applyNumberFormat="1" applyFont="1" applyBorder="1"/>
    <xf numFmtId="2" fontId="124" fillId="0" borderId="1" xfId="0" applyNumberFormat="1" applyFont="1" applyBorder="1"/>
    <xf numFmtId="0" fontId="124" fillId="0" borderId="22" xfId="0" applyFont="1" applyBorder="1" applyAlignment="1">
      <alignment horizontal="right"/>
    </xf>
    <xf numFmtId="2" fontId="124" fillId="0" borderId="23" xfId="0" applyNumberFormat="1" applyFont="1" applyBorder="1"/>
    <xf numFmtId="2" fontId="124" fillId="0" borderId="8" xfId="0" applyNumberFormat="1" applyFont="1" applyBorder="1"/>
    <xf numFmtId="0" fontId="38" fillId="0" borderId="2" xfId="0" applyFont="1" applyFill="1" applyBorder="1" applyAlignment="1">
      <alignment horizontal="left" vertical="center"/>
    </xf>
    <xf numFmtId="0" fontId="38" fillId="0" borderId="18" xfId="0" applyFont="1" applyFill="1" applyBorder="1" applyAlignment="1">
      <alignment horizontal="left" vertical="center"/>
    </xf>
    <xf numFmtId="0" fontId="4" fillId="0" borderId="2" xfId="0" applyFont="1" applyFill="1" applyBorder="1" applyAlignment="1">
      <alignment horizontal="left" vertical="center"/>
    </xf>
    <xf numFmtId="0" fontId="4" fillId="0" borderId="18"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90" fillId="0" borderId="1" xfId="0" applyFont="1" applyBorder="1" applyAlignment="1">
      <alignment horizontal="center"/>
    </xf>
    <xf numFmtId="0" fontId="4" fillId="0" borderId="0" xfId="0" applyFont="1" applyBorder="1" applyAlignment="1">
      <alignment horizontal="left" vertical="center" wrapText="1"/>
    </xf>
    <xf numFmtId="0" fontId="90" fillId="0" borderId="1" xfId="0" applyFont="1" applyBorder="1" applyAlignment="1">
      <alignment horizontal="center" vertical="center" wrapText="1"/>
    </xf>
    <xf numFmtId="0" fontId="90" fillId="0" borderId="1" xfId="0" applyFont="1" applyBorder="1" applyAlignment="1">
      <alignment horizontal="center" vertical="center"/>
    </xf>
    <xf numFmtId="0" fontId="17" fillId="0" borderId="20" xfId="0" applyFont="1" applyBorder="1" applyAlignment="1">
      <alignment horizontal="left" vertical="center" wrapText="1"/>
    </xf>
    <xf numFmtId="0" fontId="17" fillId="0" borderId="21" xfId="0" applyFont="1" applyBorder="1" applyAlignment="1">
      <alignment horizontal="left" vertical="center" wrapText="1"/>
    </xf>
    <xf numFmtId="0" fontId="17" fillId="0" borderId="4" xfId="0" applyFont="1" applyBorder="1" applyAlignment="1">
      <alignment horizontal="left" vertic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17" fillId="0" borderId="8" xfId="0" applyFont="1" applyBorder="1" applyAlignment="1">
      <alignment horizontal="left" vertical="center" wrapText="1"/>
    </xf>
    <xf numFmtId="0" fontId="98" fillId="0" borderId="2" xfId="0" applyFont="1" applyBorder="1" applyAlignment="1">
      <alignment horizontal="center" vertical="center" wrapText="1"/>
    </xf>
    <xf numFmtId="0" fontId="98" fillId="0" borderId="18" xfId="0" applyFont="1" applyBorder="1" applyAlignment="1">
      <alignment horizontal="center" vertical="center" wrapText="1"/>
    </xf>
    <xf numFmtId="0" fontId="98" fillId="0" borderId="19" xfId="0" applyFont="1" applyBorder="1" applyAlignment="1">
      <alignment horizontal="center" vertical="center" wrapText="1"/>
    </xf>
    <xf numFmtId="0" fontId="101" fillId="0" borderId="0" xfId="0" applyFont="1" applyAlignment="1">
      <alignment horizontal="left" vertical="center"/>
    </xf>
    <xf numFmtId="0" fontId="2" fillId="0" borderId="0" xfId="0" applyFont="1" applyFill="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xf>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102" fillId="0" borderId="43" xfId="0" applyFont="1" applyFill="1" applyBorder="1" applyAlignment="1">
      <alignment horizontal="left"/>
    </xf>
    <xf numFmtId="0" fontId="102" fillId="0" borderId="44" xfId="0" applyFont="1" applyFill="1" applyBorder="1" applyAlignment="1">
      <alignment horizontal="left"/>
    </xf>
    <xf numFmtId="0" fontId="102" fillId="0" borderId="45" xfId="0" applyFont="1" applyFill="1" applyBorder="1" applyAlignment="1">
      <alignment horizontal="left"/>
    </xf>
    <xf numFmtId="0" fontId="102" fillId="0" borderId="46" xfId="0" applyFont="1" applyFill="1" applyBorder="1" applyAlignment="1">
      <alignment horizontal="left"/>
    </xf>
    <xf numFmtId="0" fontId="102" fillId="0" borderId="29" xfId="0" applyFont="1" applyFill="1" applyBorder="1" applyAlignment="1">
      <alignment horizontal="left"/>
    </xf>
    <xf numFmtId="0" fontId="102" fillId="0" borderId="47" xfId="0" applyFont="1" applyFill="1" applyBorder="1" applyAlignment="1">
      <alignment horizontal="left"/>
    </xf>
    <xf numFmtId="0" fontId="102" fillId="0" borderId="48" xfId="0" applyFont="1" applyFill="1" applyBorder="1" applyAlignment="1">
      <alignment horizontal="left"/>
    </xf>
    <xf numFmtId="0" fontId="102" fillId="0" borderId="0" xfId="0" applyFont="1" applyFill="1" applyBorder="1" applyAlignment="1">
      <alignment horizontal="left"/>
    </xf>
    <xf numFmtId="0" fontId="102" fillId="0" borderId="49" xfId="0" applyFont="1" applyFill="1" applyBorder="1" applyAlignment="1">
      <alignment horizontal="left"/>
    </xf>
    <xf numFmtId="0" fontId="2" fillId="0" borderId="50"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0" fillId="0" borderId="53" xfId="0" applyFont="1" applyBorder="1" applyAlignment="1">
      <alignment horizontal="left" vertical="center" wrapText="1"/>
    </xf>
    <xf numFmtId="0" fontId="20" fillId="0" borderId="1" xfId="0" applyFont="1" applyBorder="1" applyAlignment="1">
      <alignment horizontal="left" vertical="center" wrapText="1"/>
    </xf>
    <xf numFmtId="0" fontId="20" fillId="0" borderId="54" xfId="0" applyFont="1" applyBorder="1" applyAlignment="1">
      <alignment horizontal="left" vertical="center" wrapText="1"/>
    </xf>
    <xf numFmtId="0" fontId="20" fillId="0" borderId="55" xfId="0" applyFont="1" applyBorder="1" applyAlignment="1">
      <alignment horizontal="left" vertical="center" wrapText="1"/>
    </xf>
    <xf numFmtId="0" fontId="20" fillId="0" borderId="3" xfId="0" applyFont="1" applyBorder="1" applyAlignment="1">
      <alignment horizontal="left" vertical="center" wrapText="1"/>
    </xf>
    <xf numFmtId="0" fontId="20" fillId="0" borderId="56" xfId="0" applyFont="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89" fillId="0" borderId="0" xfId="0" applyFont="1" applyAlignment="1">
      <alignment horizontal="left" vertical="center" wrapText="1"/>
    </xf>
    <xf numFmtId="0" fontId="110" fillId="0" borderId="0" xfId="0" applyFont="1" applyFill="1" applyBorder="1" applyAlignment="1">
      <alignment horizontal="center" vertical="center"/>
    </xf>
    <xf numFmtId="0" fontId="112" fillId="0" borderId="0" xfId="0" applyFont="1" applyFill="1" applyBorder="1" applyAlignment="1">
      <alignment horizontal="center" vertical="center"/>
    </xf>
    <xf numFmtId="0" fontId="113" fillId="0" borderId="0" xfId="0" applyFont="1" applyFill="1" applyBorder="1" applyAlignment="1">
      <alignment horizontal="center"/>
    </xf>
    <xf numFmtId="0" fontId="113" fillId="0" borderId="50" xfId="0" applyFont="1" applyBorder="1" applyAlignment="1">
      <alignment horizontal="center" vertical="center" wrapText="1"/>
    </xf>
    <xf numFmtId="0" fontId="113" fillId="0" borderId="58" xfId="0" applyFont="1" applyBorder="1" applyAlignment="1">
      <alignment horizontal="center" vertical="center" wrapText="1"/>
    </xf>
    <xf numFmtId="0" fontId="113" fillId="0" borderId="51" xfId="0" applyFont="1" applyBorder="1" applyAlignment="1">
      <alignment horizontal="center" vertical="center" wrapText="1"/>
    </xf>
    <xf numFmtId="0" fontId="113" fillId="0" borderId="59" xfId="0" applyFont="1" applyBorder="1" applyAlignment="1">
      <alignment horizontal="center" vertical="center" wrapText="1"/>
    </xf>
    <xf numFmtId="0" fontId="17" fillId="0" borderId="46" xfId="0" applyFont="1" applyBorder="1" applyAlignment="1">
      <alignment horizontal="center"/>
    </xf>
    <xf numFmtId="0" fontId="17" fillId="0" borderId="29" xfId="0" applyFont="1" applyBorder="1" applyAlignment="1">
      <alignment horizontal="center"/>
    </xf>
    <xf numFmtId="0" fontId="17" fillId="0" borderId="47" xfId="0" applyFont="1" applyBorder="1" applyAlignment="1">
      <alignment horizontal="center"/>
    </xf>
    <xf numFmtId="0" fontId="17" fillId="0" borderId="74" xfId="0" applyFont="1" applyBorder="1" applyAlignment="1">
      <alignment vertical="center" wrapText="1"/>
    </xf>
    <xf numFmtId="0" fontId="17" fillId="0" borderId="72" xfId="0" applyFont="1" applyBorder="1" applyAlignment="1">
      <alignment vertical="center" wrapText="1"/>
    </xf>
    <xf numFmtId="0" fontId="17" fillId="0" borderId="0" xfId="0" applyFont="1" applyBorder="1" applyAlignment="1">
      <alignment horizontal="center" wrapText="1"/>
    </xf>
    <xf numFmtId="0" fontId="17" fillId="0" borderId="53" xfId="0" applyFont="1" applyBorder="1" applyAlignment="1">
      <alignment vertical="center" wrapText="1"/>
    </xf>
    <xf numFmtId="0" fontId="17" fillId="0" borderId="58" xfId="0" applyFont="1" applyBorder="1" applyAlignment="1">
      <alignment vertical="center" wrapText="1"/>
    </xf>
    <xf numFmtId="0" fontId="17" fillId="0" borderId="1" xfId="0" applyFont="1" applyBorder="1" applyAlignment="1">
      <alignment vertical="center" wrapText="1"/>
    </xf>
    <xf numFmtId="0" fontId="17" fillId="0" borderId="59" xfId="0" applyFont="1" applyBorder="1" applyAlignment="1">
      <alignment vertical="center" wrapText="1"/>
    </xf>
    <xf numFmtId="0" fontId="4" fillId="0" borderId="0" xfId="0" applyFont="1" applyAlignment="1">
      <alignment horizontal="left" vertical="center" wrapText="1"/>
    </xf>
    <xf numFmtId="0" fontId="17" fillId="0" borderId="0" xfId="0" applyFont="1" applyBorder="1" applyAlignment="1">
      <alignment wrapText="1"/>
    </xf>
    <xf numFmtId="0" fontId="17" fillId="0" borderId="55" xfId="0" applyFont="1" applyBorder="1" applyAlignment="1">
      <alignment horizontal="center" vertical="center" wrapText="1"/>
    </xf>
    <xf numFmtId="0" fontId="17" fillId="0" borderId="75" xfId="0" applyFont="1" applyBorder="1" applyAlignment="1">
      <alignment horizontal="center" vertical="center" wrapText="1"/>
    </xf>
    <xf numFmtId="0" fontId="2" fillId="0" borderId="0" xfId="0" applyFont="1" applyFill="1" applyBorder="1" applyAlignment="1">
      <alignment horizontal="center"/>
    </xf>
    <xf numFmtId="0" fontId="6" fillId="0" borderId="1"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9" fillId="0" borderId="0" xfId="0" applyFont="1" applyBorder="1" applyAlignment="1">
      <alignment horizontal="center"/>
    </xf>
    <xf numFmtId="0" fontId="4" fillId="0" borderId="1" xfId="0" applyFont="1" applyBorder="1" applyAlignment="1">
      <alignment horizontal="center" vertical="center" wrapText="1"/>
    </xf>
    <xf numFmtId="0" fontId="17" fillId="2" borderId="0" xfId="0" applyFont="1" applyFill="1" applyBorder="1" applyAlignment="1">
      <alignment horizontal="left" wrapText="1"/>
    </xf>
    <xf numFmtId="0" fontId="4" fillId="0" borderId="1" xfId="0" applyFont="1" applyBorder="1" applyAlignment="1">
      <alignment horizontal="center" vertical="top" wrapText="1"/>
    </xf>
    <xf numFmtId="0" fontId="17" fillId="2" borderId="1" xfId="0" applyFont="1" applyFill="1" applyBorder="1" applyAlignment="1">
      <alignment horizontal="left"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1" xfId="0" applyFont="1" applyFill="1" applyBorder="1" applyAlignment="1">
      <alignment horizontal="center"/>
    </xf>
    <xf numFmtId="0" fontId="9" fillId="0" borderId="1" xfId="0" applyFont="1" applyBorder="1" applyAlignment="1">
      <alignment horizontal="center"/>
    </xf>
    <xf numFmtId="0" fontId="114" fillId="0" borderId="1" xfId="0" applyFont="1" applyBorder="1" applyAlignment="1">
      <alignment horizontal="center" vertical="center" wrapText="1"/>
    </xf>
    <xf numFmtId="0" fontId="114" fillId="0" borderId="1" xfId="0" applyFont="1" applyBorder="1" applyAlignment="1">
      <alignment horizontal="center" vertical="center"/>
    </xf>
    <xf numFmtId="0" fontId="117" fillId="0" borderId="0" xfId="0" applyFont="1" applyBorder="1" applyAlignment="1">
      <alignment horizontal="center" vertical="center"/>
    </xf>
    <xf numFmtId="0" fontId="110" fillId="0" borderId="0" xfId="0" applyFont="1" applyBorder="1" applyAlignment="1">
      <alignment horizontal="center" vertical="center"/>
    </xf>
    <xf numFmtId="0" fontId="112" fillId="0" borderId="61" xfId="0" applyFont="1" applyBorder="1" applyAlignment="1">
      <alignment horizontal="center" vertical="center"/>
    </xf>
    <xf numFmtId="0" fontId="112" fillId="0" borderId="62" xfId="0" applyFont="1" applyBorder="1" applyAlignment="1">
      <alignment horizontal="center" vertical="center"/>
    </xf>
    <xf numFmtId="0" fontId="112" fillId="0" borderId="63" xfId="0" applyFont="1" applyBorder="1" applyAlignment="1">
      <alignment horizontal="center" vertical="center"/>
    </xf>
    <xf numFmtId="0" fontId="113" fillId="0" borderId="0" xfId="4" applyFont="1" applyFill="1" applyBorder="1" applyAlignment="1">
      <alignment horizontal="left" vertical="center" wrapText="1"/>
    </xf>
    <xf numFmtId="0" fontId="120" fillId="0" borderId="0" xfId="4" applyFont="1" applyAlignment="1">
      <alignment horizontal="center" vertical="center"/>
    </xf>
    <xf numFmtId="0" fontId="113" fillId="0" borderId="65" xfId="4" applyFont="1" applyBorder="1" applyAlignment="1">
      <alignment horizontal="center" vertical="center" wrapText="1"/>
    </xf>
    <xf numFmtId="0" fontId="113" fillId="0" borderId="68" xfId="4" applyFont="1" applyBorder="1" applyAlignment="1">
      <alignment horizontal="center" vertical="center" wrapText="1"/>
    </xf>
    <xf numFmtId="0" fontId="113" fillId="0" borderId="71" xfId="4" applyFont="1" applyBorder="1" applyAlignment="1">
      <alignment horizontal="center" vertical="center" wrapText="1"/>
    </xf>
    <xf numFmtId="0" fontId="113" fillId="0" borderId="50" xfId="4" applyFont="1" applyBorder="1" applyAlignment="1">
      <alignment horizontal="center" vertical="center" wrapText="1"/>
    </xf>
    <xf numFmtId="0" fontId="113" fillId="0" borderId="53" xfId="4" applyFont="1" applyBorder="1" applyAlignment="1">
      <alignment horizontal="center" vertical="center" wrapText="1"/>
    </xf>
    <xf numFmtId="0" fontId="113" fillId="0" borderId="58" xfId="4" applyFont="1" applyBorder="1" applyAlignment="1">
      <alignment horizontal="center" vertical="center" wrapText="1"/>
    </xf>
    <xf numFmtId="0" fontId="17" fillId="0" borderId="1" xfId="0" applyFont="1" applyBorder="1" applyAlignment="1">
      <alignment horizontal="center" vertical="center"/>
    </xf>
    <xf numFmtId="0" fontId="17" fillId="0" borderId="0" xfId="0" applyFont="1" applyBorder="1" applyAlignment="1">
      <alignment horizontal="center" vertical="top"/>
    </xf>
    <xf numFmtId="0" fontId="4" fillId="0" borderId="1" xfId="0" applyFont="1" applyBorder="1" applyAlignment="1">
      <alignment horizontal="left" vertical="center" wrapText="1"/>
    </xf>
    <xf numFmtId="0" fontId="122" fillId="0" borderId="1" xfId="0" applyFont="1" applyFill="1" applyBorder="1" applyAlignment="1">
      <alignment horizontal="center" vertical="center" wrapText="1"/>
    </xf>
    <xf numFmtId="0" fontId="113" fillId="0" borderId="1" xfId="0" applyFont="1" applyFill="1" applyBorder="1" applyAlignment="1">
      <alignment horizontal="center" vertical="center" wrapText="1"/>
    </xf>
    <xf numFmtId="0" fontId="122" fillId="0" borderId="2" xfId="0" applyFont="1" applyFill="1" applyBorder="1" applyAlignment="1">
      <alignment horizontal="left" vertical="center" wrapText="1"/>
    </xf>
    <xf numFmtId="0" fontId="122" fillId="0" borderId="18" xfId="0" applyFont="1" applyFill="1" applyBorder="1" applyAlignment="1">
      <alignment horizontal="left" vertical="center" wrapText="1"/>
    </xf>
    <xf numFmtId="0" fontId="122" fillId="0" borderId="19" xfId="0" applyFont="1" applyFill="1" applyBorder="1" applyAlignment="1">
      <alignment horizontal="left" vertical="center" wrapText="1"/>
    </xf>
    <xf numFmtId="0" fontId="113" fillId="0" borderId="53" xfId="0" applyFont="1" applyFill="1" applyBorder="1" applyAlignment="1">
      <alignment horizontal="center" vertical="center"/>
    </xf>
    <xf numFmtId="0" fontId="113" fillId="38" borderId="61" xfId="0" applyFont="1" applyFill="1" applyBorder="1" applyAlignment="1">
      <alignment horizontal="center" vertical="center"/>
    </xf>
    <xf numFmtId="0" fontId="113" fillId="38" borderId="75" xfId="0" applyFont="1" applyFill="1" applyBorder="1" applyAlignment="1">
      <alignment horizontal="center" vertical="center"/>
    </xf>
    <xf numFmtId="0" fontId="113" fillId="38" borderId="62" xfId="0" applyFont="1" applyFill="1" applyBorder="1" applyAlignment="1">
      <alignment horizontal="center" vertical="center" wrapText="1"/>
    </xf>
    <xf numFmtId="0" fontId="113" fillId="38" borderId="76" xfId="0" applyFont="1" applyFill="1" applyBorder="1" applyAlignment="1">
      <alignment horizontal="center" vertical="center" wrapText="1"/>
    </xf>
    <xf numFmtId="0" fontId="113" fillId="0" borderId="50" xfId="0" applyFont="1" applyFill="1" applyBorder="1" applyAlignment="1">
      <alignment horizontal="center" vertical="center"/>
    </xf>
  </cellXfs>
  <cellStyles count="26392">
    <cellStyle name="??                          " xfId="8"/>
    <cellStyle name="??                           1" xfId="9"/>
    <cellStyle name="??                          _T&amp;D Data 2005-06 Onwards Database master" xfId="10"/>
    <cellStyle name="??_kc-elec system check list" xfId="11"/>
    <cellStyle name="_Accd Dec - PAR" xfId="12"/>
    <cellStyle name="_Accd Dec - PAR 2" xfId="13"/>
    <cellStyle name="_Accd Dec - PAR 3" xfId="14"/>
    <cellStyle name="_Accd Dec - PAR 4" xfId="15"/>
    <cellStyle name="_Accd upto respective Month" xfId="16"/>
    <cellStyle name="_Accd upto respective Month 2" xfId="17"/>
    <cellStyle name="_Accd upto respective Month 3" xfId="18"/>
    <cellStyle name="_Accd upto respective Month 4" xfId="19"/>
    <cellStyle name="_APFC 26.08.09" xfId="20"/>
    <cellStyle name="_APFC 26.08.09 2" xfId="21"/>
    <cellStyle name="_APFC 26.08.09 3" xfId="22"/>
    <cellStyle name="_APFC 26.08.09 4" xfId="23"/>
    <cellStyle name="_APFC Database" xfId="24"/>
    <cellStyle name="_APFC Database 2" xfId="25"/>
    <cellStyle name="_APFC Database 3" xfId="26"/>
    <cellStyle name="_APFC Database 4" xfId="27"/>
    <cellStyle name="_APFC Detail ON 25.01.08" xfId="28"/>
    <cellStyle name="_APFC Detail ON 25.01.08 2" xfId="29"/>
    <cellStyle name="_APFC Detail ON 25.01.08 3" xfId="30"/>
    <cellStyle name="_APFC Detail ON 25.01.08 4" xfId="31"/>
    <cellStyle name="_APFC details for MOSE meeting 25.07.09" xfId="32"/>
    <cellStyle name="_APFC details for MOSE meeting 25.07.09 2" xfId="33"/>
    <cellStyle name="_APFC details for MOSE meeting 25.07.09 3" xfId="34"/>
    <cellStyle name="_APFC details for MOSE meeting 25.07.09 4" xfId="35"/>
    <cellStyle name="_APFC FEEDBACK REPORT1" xfId="36"/>
    <cellStyle name="_APFC FEEDBACK REPORT1 2" xfId="37"/>
    <cellStyle name="_APFC FEEDBACK REPORT1 3" xfId="38"/>
    <cellStyle name="_APFC FEEDBACK REPORT1 4" xfId="39"/>
    <cellStyle name="_APFC PERFORMANCE - 21.01.08 PBR" xfId="40"/>
    <cellStyle name="_APFC PERFORMANCE - 21.01.08 PBR 2" xfId="41"/>
    <cellStyle name="_APFC PERFORMANCE - 21.01.08 PBR 3" xfId="42"/>
    <cellStyle name="_APFC PERFORMANCE - 21.01.08 PBR 4" xfId="43"/>
    <cellStyle name="_Aux.cons" xfId="44"/>
    <cellStyle name="_Aux.cons 2" xfId="45"/>
    <cellStyle name="_Aux.cons 3" xfId="46"/>
    <cellStyle name="_Aux.cons 4" xfId="47"/>
    <cellStyle name="_Aux.cons_New MIS Sheets" xfId="48"/>
    <cellStyle name="_Cause Analyses as per Inv. Report" xfId="49"/>
    <cellStyle name="_Cause Analyses as per Inv. Report 2" xfId="50"/>
    <cellStyle name="_Cause Analyses as per Inv. Report 3" xfId="51"/>
    <cellStyle name="_Cause Analyses as per Inv. Report 4" xfId="52"/>
    <cellStyle name="_Cent.Sect" xfId="53"/>
    <cellStyle name="_Cent.Sect 2" xfId="54"/>
    <cellStyle name="_Cent.Sect 3" xfId="55"/>
    <cellStyle name="_Cent.Sect 4" xfId="56"/>
    <cellStyle name="_Cent.Sect_New MIS Sheets" xfId="57"/>
    <cellStyle name="_DGVCL" xfId="58"/>
    <cellStyle name="_DGVCL 2" xfId="59"/>
    <cellStyle name="_DGVCL 3" xfId="60"/>
    <cellStyle name="_DGVCL 4" xfId="61"/>
    <cellStyle name="_DGVCL_New MIS Sheets" xfId="62"/>
    <cellStyle name="_EBC Format Nadiad" xfId="63"/>
    <cellStyle name="_EBC Format Nadiad 2" xfId="64"/>
    <cellStyle name="_EBC Format Nadiad 3" xfId="65"/>
    <cellStyle name="_EBC Format Nadiad 4" xfId="66"/>
    <cellStyle name="_EBC Format Nadiad_New MIS Sheets" xfId="67"/>
    <cellStyle name="_EBC Format Nov05" xfId="68"/>
    <cellStyle name="_EBC Format Nov05 2" xfId="69"/>
    <cellStyle name="_EBC Format Nov05 3" xfId="70"/>
    <cellStyle name="_EBC Format Nov05 4" xfId="71"/>
    <cellStyle name="_EBC Format Nov05_New MIS Sheets" xfId="72"/>
    <cellStyle name="_EBC Format(interface) nadiad dt.28-12-04" xfId="73"/>
    <cellStyle name="_EBC Format(interface) nadiad dt.28-12-04 2" xfId="74"/>
    <cellStyle name="_EBC Format(interface) nadiad dt.28-12-04 3" xfId="75"/>
    <cellStyle name="_EBC Format(interface) nadiad dt.28-12-04 4" xfId="76"/>
    <cellStyle name="_EBC Format(interface) nadiad dt.28-12-04_New MIS Sheets" xfId="77"/>
    <cellStyle name="_Final PGVCL Annexure-A" xfId="78"/>
    <cellStyle name="_Final PGVCL Annexure-A 2" xfId="79"/>
    <cellStyle name="_Final PGVCL Annexure-A 3" xfId="80"/>
    <cellStyle name="_Final PGVCL Annexure-A 4" xfId="81"/>
    <cellStyle name="_Gen.Details" xfId="82"/>
    <cellStyle name="_Gen.Details 2" xfId="83"/>
    <cellStyle name="_Gen.Details 3" xfId="84"/>
    <cellStyle name="_Gen.Details 4" xfId="85"/>
    <cellStyle name="_Gen.Details_New MIS Sheets" xfId="86"/>
    <cellStyle name="_GencoMonthlyImport " xfId="87"/>
    <cellStyle name="_GencoMonthlyImport  2" xfId="88"/>
    <cellStyle name="_GencoMonthlyImport  3" xfId="89"/>
    <cellStyle name="_GencoMonthlyImport  4" xfId="90"/>
    <cellStyle name="_GencoMonthlyImport _New MIS Sheets" xfId="91"/>
    <cellStyle name="_Gondal" xfId="92"/>
    <cellStyle name="_Gondal 2" xfId="93"/>
    <cellStyle name="_Gondal 3" xfId="94"/>
    <cellStyle name="_Gondal 4" xfId="95"/>
    <cellStyle name="_Gondal TR Circle MAY-04" xfId="96"/>
    <cellStyle name="_Gondal TR Circle MAY-04 2" xfId="97"/>
    <cellStyle name="_Gondal TR Circle MAY-04 3" xfId="98"/>
    <cellStyle name="_Gondal TR Circle MAY-04 4" xfId="99"/>
    <cellStyle name="_Gondal TR Circle MAY-04_New MIS Sheets" xfId="100"/>
    <cellStyle name="_Gondal_New MIS Sheets" xfId="101"/>
    <cellStyle name="_MGVCL" xfId="102"/>
    <cellStyle name="_MGVCL 2" xfId="103"/>
    <cellStyle name="_MGVCL 3" xfId="104"/>
    <cellStyle name="_MGVCL 4" xfId="105"/>
    <cellStyle name="_MGVCL_New MIS Sheets" xfId="106"/>
    <cellStyle name="_Nadiad New EBC fomat 23.2.05" xfId="107"/>
    <cellStyle name="_Nadiad New EBC fomat 23.2.05 2" xfId="108"/>
    <cellStyle name="_Nadiad New EBC fomat 23.2.05 3" xfId="109"/>
    <cellStyle name="_Nadiad New EBC fomat 23.2.05 4" xfId="110"/>
    <cellStyle name="_Nadiad New EBC fomat 23.2.05_New MIS Sheets" xfId="111"/>
    <cellStyle name="_Nadiad New EBC Format April-05" xfId="112"/>
    <cellStyle name="_Nadiad New EBC Format April-05 2" xfId="113"/>
    <cellStyle name="_Nadiad New EBC Format April-05 3" xfId="114"/>
    <cellStyle name="_Nadiad New EBC Format April-05 4" xfId="115"/>
    <cellStyle name="_Nadiad New EBC Format April-05_New MIS Sheets" xfId="116"/>
    <cellStyle name="_New EBC Format 28.3.05" xfId="117"/>
    <cellStyle name="_New EBC Format 28.3.05 2" xfId="118"/>
    <cellStyle name="_New EBC Format 28.3.05 3" xfId="119"/>
    <cellStyle name="_New EBC Format 28.3.05 4" xfId="120"/>
    <cellStyle name="_New EBC Format 28.3.05_New MIS Sheets" xfId="121"/>
    <cellStyle name="_New EBC format for Nadiad (TR)  30.09.04" xfId="122"/>
    <cellStyle name="_New EBC format for Nadiad (TR)  30.09.04 2" xfId="123"/>
    <cellStyle name="_New EBC format for Nadiad (TR)  30.09.04 3" xfId="124"/>
    <cellStyle name="_New EBC format for Nadiad (TR)  30.09.04 4" xfId="125"/>
    <cellStyle name="_New EBC format for Nadiad (TR)  30.09.04_New MIS Sheets" xfId="126"/>
    <cellStyle name="_NEW FORMATE Circle 9 Accd. 2" xfId="127"/>
    <cellStyle name="_NEW FORMATE Circle 9 Accd. 2 2" xfId="128"/>
    <cellStyle name="_NEW FORMATE Circle 9 Accd. 2 3" xfId="129"/>
    <cellStyle name="_NEW FORMATE Circle 9 Accd. 2 4" xfId="130"/>
    <cellStyle name="_Other Points 01.07.09" xfId="131"/>
    <cellStyle name="_Other Points 01.07.09 2" xfId="132"/>
    <cellStyle name="_Other Points 01.07.09 3" xfId="133"/>
    <cellStyle name="_Other Points 01.07.09 4" xfId="134"/>
    <cellStyle name="_Other Points 20.04.09" xfId="135"/>
    <cellStyle name="_Other Points 20.04.09 2" xfId="136"/>
    <cellStyle name="_Other Points 20.04.09 3" xfId="137"/>
    <cellStyle name="_Other Points 20.04.09 4" xfId="138"/>
    <cellStyle name="_PBR-9" xfId="139"/>
    <cellStyle name="_PBR-9 2" xfId="140"/>
    <cellStyle name="_PBR-9 3" xfId="141"/>
    <cellStyle name="_PBR-9 4" xfId="142"/>
    <cellStyle name="_Performance 26.02.08" xfId="143"/>
    <cellStyle name="_Performance 26.02.08 2" xfId="144"/>
    <cellStyle name="_Performance 26.02.08 3" xfId="145"/>
    <cellStyle name="_Performance 26.02.08 4" xfId="146"/>
    <cellStyle name="_PGVCL" xfId="147"/>
    <cellStyle name="_PGVCL 2" xfId="148"/>
    <cellStyle name="_PGVCL 3" xfId="149"/>
    <cellStyle name="_PGVCL 4" xfId="150"/>
    <cellStyle name="_PGVCL- 5-VAL" xfId="151"/>
    <cellStyle name="_PGVCL- 5-VAL 2" xfId="152"/>
    <cellStyle name="_PGVCL- 5-VAL 3" xfId="153"/>
    <cellStyle name="_PGVCL- 5-VAL 4" xfId="154"/>
    <cellStyle name="_PGVCL- 7" xfId="155"/>
    <cellStyle name="_PGVCL- 7 2" xfId="156"/>
    <cellStyle name="_PGVCL- 7 3" xfId="157"/>
    <cellStyle name="_PGVCL- 7 4" xfId="158"/>
    <cellStyle name="_PGVCL- 7_accd-1" xfId="159"/>
    <cellStyle name="_PGVCL- 7_accd-1 2" xfId="160"/>
    <cellStyle name="_PGVCL- 7_accd-1 3" xfId="161"/>
    <cellStyle name="_PGVCL- 7_accd-1 4" xfId="162"/>
    <cellStyle name="_PGVCL- 7_accd-2" xfId="163"/>
    <cellStyle name="_PGVCL- 7_accd-2 2" xfId="164"/>
    <cellStyle name="_PGVCL- 7_accd-2 3" xfId="165"/>
    <cellStyle name="_PGVCL- 7_accd-2 4" xfId="166"/>
    <cellStyle name="_PGVCL- 7_ACCD-MAINT" xfId="167"/>
    <cellStyle name="_PGVCL- 7_ACCD-MAINT 2" xfId="168"/>
    <cellStyle name="_PGVCL- 7_ACCD-MAINT 3" xfId="169"/>
    <cellStyle name="_PGVCL- 7_ACCD-MAINT 4" xfId="170"/>
    <cellStyle name="_PGVCL- 7_New MIS Sheets" xfId="171"/>
    <cellStyle name="_PGVCL- 7_New MIS Sheets 2" xfId="172"/>
    <cellStyle name="_PGVCL- 7_New MIS Sheets 3" xfId="173"/>
    <cellStyle name="_PGVCL- 7_New MIS Sheets 4" xfId="174"/>
    <cellStyle name="_PGVCL- 7_pbr 7" xfId="175"/>
    <cellStyle name="_PGVCL- 7_pbr 7 2" xfId="176"/>
    <cellStyle name="_PGVCL- 7_pbr 7 3" xfId="177"/>
    <cellStyle name="_PGVCL- 7_pbr 7 4" xfId="178"/>
    <cellStyle name="_PGVCL- 7_PGVCL- 7" xfId="179"/>
    <cellStyle name="_PGVCL- 7_PGVCL- 7 2" xfId="180"/>
    <cellStyle name="_PGVCL- 7_PGVCL- 7 3" xfId="181"/>
    <cellStyle name="_PGVCL- 7_PGVCL- 7 4" xfId="182"/>
    <cellStyle name="_PGVCL- 7_PGVCL- 9" xfId="183"/>
    <cellStyle name="_PGVCL- 7_PGVCL- 9 2" xfId="184"/>
    <cellStyle name="_PGVCL- 7_PGVCL- 9 3" xfId="185"/>
    <cellStyle name="_PGVCL- 7_PGVCL- 9 4" xfId="186"/>
    <cellStyle name="_PGVCL- 7_PGVCL- 9 Aug. 11" xfId="187"/>
    <cellStyle name="_PGVCL- 7_PGVCL- 9 Aug. 11 2" xfId="188"/>
    <cellStyle name="_PGVCL- 7_PGVCL- 9 Aug. 11 3" xfId="189"/>
    <cellStyle name="_PGVCL- 7_PGVCL- 9 Aug. 11 4" xfId="190"/>
    <cellStyle name="_PGVCL- 7_PGVCL- 9 Jun. 11" xfId="191"/>
    <cellStyle name="_PGVCL- 7_PGVCL- 9 Jun. 11 2" xfId="192"/>
    <cellStyle name="_PGVCL- 7_PGVCL- 9 Jun. 11 3" xfId="193"/>
    <cellStyle name="_PGVCL- 7_PGVCL- 9 Jun. 11 4" xfId="194"/>
    <cellStyle name="_PGVCL- 7_PGVCL- 9 May 11" xfId="195"/>
    <cellStyle name="_PGVCL- 7_PGVCL- 9 May 11 2" xfId="196"/>
    <cellStyle name="_PGVCL- 7_PGVCL- 9 May 11 3" xfId="197"/>
    <cellStyle name="_PGVCL- 7_PGVCL- 9 May 11 4" xfId="198"/>
    <cellStyle name="_PGVCL- 7_PGVCL- 9 Sep. 11" xfId="199"/>
    <cellStyle name="_PGVCL- 7_PGVCL- 9 Sep. 11 2" xfId="200"/>
    <cellStyle name="_PGVCL- 7_PGVCL- 9 Sep. 11 3" xfId="201"/>
    <cellStyle name="_PGVCL- 7_PGVCL- 9 Sep. 11 4" xfId="202"/>
    <cellStyle name="_PGVCL- 8" xfId="203"/>
    <cellStyle name="_PGVCL- 8 2" xfId="204"/>
    <cellStyle name="_PGVCL- 8 3" xfId="205"/>
    <cellStyle name="_PGVCL- 8 4" xfId="206"/>
    <cellStyle name="_PGVCL- 9" xfId="207"/>
    <cellStyle name="_PGVCL- 9 2" xfId="208"/>
    <cellStyle name="_PGVCL- 9 3" xfId="209"/>
    <cellStyle name="_PGVCL- 9 4" xfId="210"/>
    <cellStyle name="_PGVCL_APFC 26.08.09" xfId="211"/>
    <cellStyle name="_PGVCL_APFC Database" xfId="212"/>
    <cellStyle name="_PGVCL_APFC Database 2" xfId="213"/>
    <cellStyle name="_PGVCL_APFC Database 3" xfId="214"/>
    <cellStyle name="_PGVCL_APFC Database 4" xfId="215"/>
    <cellStyle name="_PGVCL_APFC details for MOSE meeting 25.07.09" xfId="216"/>
    <cellStyle name="_PGVCL_APFC details for MOSE meeting 25.07.09 2" xfId="217"/>
    <cellStyle name="_PGVCL_APFC details for MOSE meeting 25.07.09 3" xfId="218"/>
    <cellStyle name="_PGVCL_APFC details for MOSE meeting 25.07.09 4" xfId="219"/>
    <cellStyle name="_PGVCL_New MIS Sheets" xfId="220"/>
    <cellStyle name="_PGVCL_New MIS Sheets 2" xfId="221"/>
    <cellStyle name="_PGVCL_New MIS Sheets 3" xfId="222"/>
    <cellStyle name="_PGVCL_New MIS Sheets 4" xfId="223"/>
    <cellStyle name="_PGVCL_Other Points 20.04.09" xfId="224"/>
    <cellStyle name="_PGVCL_Other Points 20.04.09 2" xfId="225"/>
    <cellStyle name="_PGVCL_Other Points 20.04.09 3" xfId="226"/>
    <cellStyle name="_PGVCL_Other Points 20.04.09 4" xfId="227"/>
    <cellStyle name="_PGVCL_Revised Coastal Planning 2009_10 20.05.09" xfId="228"/>
    <cellStyle name="_pgvcl-1" xfId="229"/>
    <cellStyle name="_pgvcl-1 2" xfId="230"/>
    <cellStyle name="_pgvcl-1 3" xfId="231"/>
    <cellStyle name="_pgvcl-1 4" xfId="232"/>
    <cellStyle name="_pgvcl-1_Accident - 2007-08 + 2008-09 -- 15.12.08" xfId="233"/>
    <cellStyle name="_pgvcl-1_Accident - 2007-08 + 2008-09 -- 15.12.08 2" xfId="234"/>
    <cellStyle name="_pgvcl-1_Accident - 2007-08 + 2008-09 -- 15.12.08 3" xfId="235"/>
    <cellStyle name="_pgvcl-1_Accident - 2007-08 + 2008-09 -- 15.12.08 4" xfId="236"/>
    <cellStyle name="_pgvcl-1_Accident Detail 2006-07, 2007-08, 2008-09" xfId="237"/>
    <cellStyle name="_pgvcl-1_Accident S-dn wise up to Nov. 08 for SE's Conference" xfId="238"/>
    <cellStyle name="_pgvcl-1_Accident S-dn wise up to Nov. 08 for SE's Conference 2" xfId="239"/>
    <cellStyle name="_pgvcl-1_Accident S-dn wise up to Nov. 08 for SE's Conference 3" xfId="240"/>
    <cellStyle name="_pgvcl-1_Accident S-dn wise up to Nov. 08 for SE's Conference 4" xfId="241"/>
    <cellStyle name="_pgvcl-1_Book-DMTHL" xfId="242"/>
    <cellStyle name="_pgvcl-1_Comparison" xfId="243"/>
    <cellStyle name="_pgvcl-1_Comparison 2" xfId="244"/>
    <cellStyle name="_pgvcl-1_Comparison 3" xfId="245"/>
    <cellStyle name="_pgvcl-1_Comparison 4" xfId="246"/>
    <cellStyle name="_pgvcl-1_Details of Selected Urban Feeder" xfId="247"/>
    <cellStyle name="_pgvcl-1_Details of Selected Urban Feeder 2" xfId="248"/>
    <cellStyle name="_pgvcl-1_Details of Selected Urban Feeder 3" xfId="249"/>
    <cellStyle name="_pgvcl-1_Details of Selected Urban Feeder 4" xfId="250"/>
    <cellStyle name="_pgvcl-1_DHTHL JAN-09" xfId="251"/>
    <cellStyle name="_pgvcl-1_dnthl Feb-09" xfId="252"/>
    <cellStyle name="_pgvcl-1_JGYssss" xfId="253"/>
    <cellStyle name="_pgvcl-1_JGYssss 2" xfId="254"/>
    <cellStyle name="_pgvcl-1_JGYssss 3" xfId="255"/>
    <cellStyle name="_pgvcl-1_JGYssss 4" xfId="256"/>
    <cellStyle name="_pgvcl-1_JMN-7" xfId="257"/>
    <cellStyle name="_pgvcl-1_JMN-7 2" xfId="258"/>
    <cellStyle name="_pgvcl-1_JMN-7 3" xfId="259"/>
    <cellStyle name="_pgvcl-1_JMN-7 4" xfId="260"/>
    <cellStyle name="_pgvcl-1_JMN-77" xfId="261"/>
    <cellStyle name="_pgvcl-1_JMN-77 2" xfId="262"/>
    <cellStyle name="_pgvcl-1_JMN-77 3" xfId="263"/>
    <cellStyle name="_pgvcl-1_JMN-77 4" xfId="264"/>
    <cellStyle name="_pgvcl-1_JND - 5" xfId="265"/>
    <cellStyle name="_pgvcl-1_JND - 5 2" xfId="266"/>
    <cellStyle name="_pgvcl-1_JND - 5 3" xfId="267"/>
    <cellStyle name="_pgvcl-1_JND - 5 4" xfId="268"/>
    <cellStyle name="_pgvcl-1_JND 50" xfId="269"/>
    <cellStyle name="_pgvcl-1_JND 50 2" xfId="270"/>
    <cellStyle name="_pgvcl-1_JND 50 3" xfId="271"/>
    <cellStyle name="_pgvcl-1_JND 50 4" xfId="272"/>
    <cellStyle name="_pgvcl-1_NEW MIS Feb - 08" xfId="273"/>
    <cellStyle name="_pgvcl-1_NEW MIS Feb - 08_Book-DMTHL" xfId="274"/>
    <cellStyle name="_pgvcl-1_NEW MIS Feb - 08_Comparison" xfId="275"/>
    <cellStyle name="_pgvcl-1_NEW MIS Feb - 08_Comparison 2" xfId="276"/>
    <cellStyle name="_pgvcl-1_NEW MIS Feb - 08_Comparison 3" xfId="277"/>
    <cellStyle name="_pgvcl-1_NEW MIS Feb - 08_Comparison 4" xfId="278"/>
    <cellStyle name="_pgvcl-1_NEW MIS Feb - 08_Details of Selected Urban Feeder" xfId="279"/>
    <cellStyle name="_pgvcl-1_NEW MIS Feb - 08_Details of Selected Urban Feeder 2" xfId="280"/>
    <cellStyle name="_pgvcl-1_NEW MIS Feb - 08_Details of Selected Urban Feeder 3" xfId="281"/>
    <cellStyle name="_pgvcl-1_NEW MIS Feb - 08_Details of Selected Urban Feeder 4" xfId="282"/>
    <cellStyle name="_pgvcl-1_NEW MIS Feb - 08_DHTHL JAN-09" xfId="283"/>
    <cellStyle name="_pgvcl-1_NEW MIS Feb - 08_dnthl Feb-09" xfId="284"/>
    <cellStyle name="_pgvcl-1_NEW MIS Feb - 08_JGYssss" xfId="285"/>
    <cellStyle name="_pgvcl-1_NEW MIS Feb - 08_JGYssss 2" xfId="286"/>
    <cellStyle name="_pgvcl-1_NEW MIS Feb - 08_JGYssss 3" xfId="287"/>
    <cellStyle name="_pgvcl-1_NEW MIS Feb - 08_JGYssss 4" xfId="288"/>
    <cellStyle name="_pgvcl-1_NEW MIS Feb - 08_New MIS Sheets" xfId="289"/>
    <cellStyle name="_pgvcl-1_NEW MIS Feb - 08_New MIS Sheets 2" xfId="290"/>
    <cellStyle name="_pgvcl-1_NEW MIS Feb - 08_New MIS Sheets 3" xfId="291"/>
    <cellStyle name="_pgvcl-1_NEW MIS Feb - 08_New MIS Sheets 4" xfId="292"/>
    <cellStyle name="_pgvcl-1_NEW MIS Feb - 08_PBR" xfId="293"/>
    <cellStyle name="_pgvcl-1_NEW MIS Feb - 08_PBR 2" xfId="294"/>
    <cellStyle name="_pgvcl-1_NEW MIS Feb - 08_PBR 3" xfId="295"/>
    <cellStyle name="_pgvcl-1_NEW MIS Feb - 08_PBR 4" xfId="296"/>
    <cellStyle name="_pgvcl-1_NEW MIS Feb - 08_PBR CO_DAILY REPORT GIS - 20-01-09" xfId="297"/>
    <cellStyle name="_pgvcl-1_NEW MIS Feb - 08_PBR CO_DAILY REPORT GIS - 20-01-09 2" xfId="298"/>
    <cellStyle name="_pgvcl-1_NEW MIS Feb - 08_PBR CO_DAILY REPORT GIS - 20-01-09 3" xfId="299"/>
    <cellStyle name="_pgvcl-1_NEW MIS Feb - 08_PBR CO_DAILY REPORT GIS - 20-01-09 4" xfId="300"/>
    <cellStyle name="_pgvcl-1_NEW MIS Feb - 08_Point No.-3 T&amp;D _ 06-11-08" xfId="301"/>
    <cellStyle name="_pgvcl-1_NEW MIS Feb - 08_Point no.3_17-10-08" xfId="302"/>
    <cellStyle name="_pgvcl-1_NEW MIS Feb - 08_Sharing loss Aprl-08 to........" xfId="303"/>
    <cellStyle name="_pgvcl-1_NEW MIS Feb - 08_T&amp;D August-08" xfId="304"/>
    <cellStyle name="_pgvcl-1_NEW MIS Feb - 08_T&amp;D August-08 2" xfId="305"/>
    <cellStyle name="_pgvcl-1_NEW MIS Feb - 08_T&amp;D August-08 3" xfId="306"/>
    <cellStyle name="_pgvcl-1_NEW MIS Feb - 08_T&amp;D August-08 4" xfId="307"/>
    <cellStyle name="_pgvcl-1_NEW MIS Feb - 08_T&amp;D Data 2005-06 Onwards Database master" xfId="308"/>
    <cellStyle name="_pgvcl-1_NEW MIS Feb - 08_T&amp;D Dec-08" xfId="309"/>
    <cellStyle name="_pgvcl-1_NEW MIS Feb - 08_T&amp;D Dec-08 2" xfId="310"/>
    <cellStyle name="_pgvcl-1_NEW MIS Feb - 08_T&amp;D Dec-08 3" xfId="311"/>
    <cellStyle name="_pgvcl-1_NEW MIS Feb - 08_T&amp;D Dec-08 4" xfId="312"/>
    <cellStyle name="_pgvcl-1_NEW MIS Feb - 08_T&amp;D July-08" xfId="313"/>
    <cellStyle name="_pgvcl-1_NEW MIS Feb - 08_T&amp;D July-08 2" xfId="314"/>
    <cellStyle name="_pgvcl-1_NEW MIS Feb - 08_T&amp;D July-08 3" xfId="315"/>
    <cellStyle name="_pgvcl-1_NEW MIS Feb - 08_T&amp;D July-08 4" xfId="316"/>
    <cellStyle name="_pgvcl-1_NEW MIS Feb - 08_T&amp;D MAR--09" xfId="317"/>
    <cellStyle name="_pgvcl-1_NEW MIS Feb - 08_T&amp;D MAR--09 2" xfId="318"/>
    <cellStyle name="_pgvcl-1_NEW MIS Feb - 08_T&amp;D MAR--09 3" xfId="319"/>
    <cellStyle name="_pgvcl-1_NEW MIS Feb - 08_T&amp;D MAR--09 4" xfId="320"/>
    <cellStyle name="_pgvcl-1_NEW MIS Feb - 08_Urban Weekly 8 MAY 09" xfId="321"/>
    <cellStyle name="_pgvcl-1_NEW MIS Feb - 08_URBAN WEEKLY PBR CO" xfId="322"/>
    <cellStyle name="_pgvcl-1_NEW MIS Feb - 08_URBAN WEEKLY PBR CO 2" xfId="323"/>
    <cellStyle name="_pgvcl-1_NEW MIS Feb - 08_URBAN WEEKLY PBR CO 3" xfId="324"/>
    <cellStyle name="_pgvcl-1_NEW MIS Feb - 08_URBAN WEEKLY PBR CO 4" xfId="325"/>
    <cellStyle name="_pgvcl-1_NEW MIS Feb - 08_Weekly Urban PBR CO - 04-04-09 to 12-04-09" xfId="326"/>
    <cellStyle name="_pgvcl-1_NEW MIS Feb - 08_Weekly Urban PBR CO - 04-04-09 to 12-04-09 2" xfId="327"/>
    <cellStyle name="_pgvcl-1_NEW MIS Feb - 08_Weekly Urban PBR CO - 04-04-09 to 12-04-09 3" xfId="328"/>
    <cellStyle name="_pgvcl-1_NEW MIS Feb - 08_Weekly Urban PBR CO - 04-04-09 to 12-04-09 4" xfId="329"/>
    <cellStyle name="_pgvcl-1_NEW MIS Feb - 08_Weekly Urban PBR CO - 06-03-09 to 12-03-09" xfId="330"/>
    <cellStyle name="_pgvcl-1_NEW MIS Feb - 08_Weekly Urban PBR CO - 06-03-09 to 12-03-09 2" xfId="331"/>
    <cellStyle name="_pgvcl-1_NEW MIS Feb - 08_Weekly Urban PBR CO - 06-03-09 to 12-03-09 3" xfId="332"/>
    <cellStyle name="_pgvcl-1_NEW MIS Feb - 08_Weekly Urban PBR CO - 06-03-09 to 12-03-09 4" xfId="333"/>
    <cellStyle name="_pgvcl-1_NEW MIS Feb - 08_Weekly Urban PBR CO - 20-02-09 to 26-02-09" xfId="334"/>
    <cellStyle name="_pgvcl-1_NEW MIS Feb - 08_Weekly Urban PBR CO - 20-02-09 to 26-02-09 2" xfId="335"/>
    <cellStyle name="_pgvcl-1_NEW MIS Feb - 08_Weekly Urban PBR CO - 20-02-09 to 26-02-09 3" xfId="336"/>
    <cellStyle name="_pgvcl-1_NEW MIS Feb - 08_Weekly Urban PBR CO - 20-02-09 to 26-02-09 4" xfId="337"/>
    <cellStyle name="_pgvcl-1_NEW MIS Feb - 08_Weekly Urban PBR CO - 30-01-09 to 05-02-09" xfId="338"/>
    <cellStyle name="_pgvcl-1_NEW MIS Feb - 08_Weekly Urban PBR CO - 30-01-09 to 05-02-09 2" xfId="339"/>
    <cellStyle name="_pgvcl-1_NEW MIS Feb - 08_Weekly Urban PBR CO - 30-01-09 to 05-02-09 3" xfId="340"/>
    <cellStyle name="_pgvcl-1_NEW MIS Feb - 08_Weekly Urban PBR CO - 30-01-09 to 05-02-09 4" xfId="341"/>
    <cellStyle name="_pgvcl-1_NEW MIS Feb - 08_Weekly Urban PBR CO - 9-1-09 to 15.01.09" xfId="342"/>
    <cellStyle name="_pgvcl-1_NEW MIS Feb - 08_Weekly Urban PBR CO - 9-1-09 to 15.01.09 2" xfId="343"/>
    <cellStyle name="_pgvcl-1_NEW MIS Feb - 08_Weekly Urban PBR CO - 9-1-09 to 15.01.09 3" xfId="344"/>
    <cellStyle name="_pgvcl-1_NEW MIS Feb - 08_Weekly Urban PBR CO - 9-1-09 to 15.01.09 4" xfId="345"/>
    <cellStyle name="_pgvcl-1_NEW MIS Feb - 08_Weekly Urban PBR CO 01-05-09 to 07-05-09" xfId="346"/>
    <cellStyle name="_pgvcl-1_NEW MIS Feb - 08_Weekly Urban PBR CO 01-05-09 to 07-05-09 2" xfId="347"/>
    <cellStyle name="_pgvcl-1_NEW MIS Feb - 08_Weekly Urban PBR CO 01-05-09 to 07-05-09 3" xfId="348"/>
    <cellStyle name="_pgvcl-1_NEW MIS Feb - 08_Weekly Urban PBR CO 01-05-09 to 07-05-09 4" xfId="349"/>
    <cellStyle name="_pgvcl-1_NEW MIS Feb - 08_Weekly Urban PBR CO 10-04-09 to 16-04-09" xfId="350"/>
    <cellStyle name="_pgvcl-1_NEW MIS Feb - 08_Weekly Urban PBR CO 10-04-09 to 16-04-09 2" xfId="351"/>
    <cellStyle name="_pgvcl-1_NEW MIS Feb - 08_Weekly Urban PBR CO 10-04-09 to 16-04-09 3" xfId="352"/>
    <cellStyle name="_pgvcl-1_NEW MIS Feb - 08_Weekly Urban PBR CO 10-04-09 to 16-04-09 4" xfId="353"/>
    <cellStyle name="_pgvcl-1_NEW MIS Jan - 08" xfId="354"/>
    <cellStyle name="_pgvcl-1_NEW MIS Jan - 08_Book-DMTHL" xfId="355"/>
    <cellStyle name="_pgvcl-1_NEW MIS Jan - 08_Comparison" xfId="356"/>
    <cellStyle name="_pgvcl-1_NEW MIS Jan - 08_Comparison 2" xfId="357"/>
    <cellStyle name="_pgvcl-1_NEW MIS Jan - 08_Comparison 3" xfId="358"/>
    <cellStyle name="_pgvcl-1_NEW MIS Jan - 08_Comparison 4" xfId="359"/>
    <cellStyle name="_pgvcl-1_NEW MIS Jan - 08_Details of Selected Urban Feeder" xfId="360"/>
    <cellStyle name="_pgvcl-1_NEW MIS Jan - 08_Details of Selected Urban Feeder 2" xfId="361"/>
    <cellStyle name="_pgvcl-1_NEW MIS Jan - 08_Details of Selected Urban Feeder 3" xfId="362"/>
    <cellStyle name="_pgvcl-1_NEW MIS Jan - 08_Details of Selected Urban Feeder 4" xfId="363"/>
    <cellStyle name="_pgvcl-1_NEW MIS Jan - 08_DHTHL JAN-09" xfId="364"/>
    <cellStyle name="_pgvcl-1_NEW MIS Jan - 08_dnthl Feb-09" xfId="365"/>
    <cellStyle name="_pgvcl-1_NEW MIS Jan - 08_JGYssss" xfId="366"/>
    <cellStyle name="_pgvcl-1_NEW MIS Jan - 08_JGYssss 2" xfId="367"/>
    <cellStyle name="_pgvcl-1_NEW MIS Jan - 08_JGYssss 3" xfId="368"/>
    <cellStyle name="_pgvcl-1_NEW MIS Jan - 08_JGYssss 4" xfId="369"/>
    <cellStyle name="_pgvcl-1_NEW MIS Jan - 08_New MIS Sheets" xfId="370"/>
    <cellStyle name="_pgvcl-1_NEW MIS Jan - 08_New MIS Sheets 2" xfId="371"/>
    <cellStyle name="_pgvcl-1_NEW MIS Jan - 08_New MIS Sheets 3" xfId="372"/>
    <cellStyle name="_pgvcl-1_NEW MIS Jan - 08_New MIS Sheets 4" xfId="373"/>
    <cellStyle name="_pgvcl-1_NEW MIS Jan - 08_PBR" xfId="374"/>
    <cellStyle name="_pgvcl-1_NEW MIS Jan - 08_PBR 2" xfId="375"/>
    <cellStyle name="_pgvcl-1_NEW MIS Jan - 08_PBR 3" xfId="376"/>
    <cellStyle name="_pgvcl-1_NEW MIS Jan - 08_PBR 4" xfId="377"/>
    <cellStyle name="_pgvcl-1_NEW MIS Jan - 08_PBR CO_DAILY REPORT GIS - 20-01-09" xfId="378"/>
    <cellStyle name="_pgvcl-1_NEW MIS Jan - 08_PBR CO_DAILY REPORT GIS - 20-01-09 2" xfId="379"/>
    <cellStyle name="_pgvcl-1_NEW MIS Jan - 08_PBR CO_DAILY REPORT GIS - 20-01-09 3" xfId="380"/>
    <cellStyle name="_pgvcl-1_NEW MIS Jan - 08_PBR CO_DAILY REPORT GIS - 20-01-09 4" xfId="381"/>
    <cellStyle name="_pgvcl-1_NEW MIS Jan - 08_Point No.-3 T&amp;D _ 06-11-08" xfId="382"/>
    <cellStyle name="_pgvcl-1_NEW MIS Jan - 08_Point no.3_17-10-08" xfId="383"/>
    <cellStyle name="_pgvcl-1_NEW MIS Jan - 08_Sharing loss Aprl-08 to........" xfId="384"/>
    <cellStyle name="_pgvcl-1_NEW MIS Jan - 08_T&amp;D August-08" xfId="385"/>
    <cellStyle name="_pgvcl-1_NEW MIS Jan - 08_T&amp;D August-08 2" xfId="386"/>
    <cellStyle name="_pgvcl-1_NEW MIS Jan - 08_T&amp;D August-08 3" xfId="387"/>
    <cellStyle name="_pgvcl-1_NEW MIS Jan - 08_T&amp;D August-08 4" xfId="388"/>
    <cellStyle name="_pgvcl-1_NEW MIS Jan - 08_T&amp;D Data 2005-06 Onwards Database master" xfId="389"/>
    <cellStyle name="_pgvcl-1_NEW MIS Jan - 08_T&amp;D Dec-08" xfId="390"/>
    <cellStyle name="_pgvcl-1_NEW MIS Jan - 08_T&amp;D Dec-08 2" xfId="391"/>
    <cellStyle name="_pgvcl-1_NEW MIS Jan - 08_T&amp;D Dec-08 3" xfId="392"/>
    <cellStyle name="_pgvcl-1_NEW MIS Jan - 08_T&amp;D Dec-08 4" xfId="393"/>
    <cellStyle name="_pgvcl-1_NEW MIS Jan - 08_T&amp;D July-08" xfId="394"/>
    <cellStyle name="_pgvcl-1_NEW MIS Jan - 08_T&amp;D July-08 2" xfId="395"/>
    <cellStyle name="_pgvcl-1_NEW MIS Jan - 08_T&amp;D July-08 3" xfId="396"/>
    <cellStyle name="_pgvcl-1_NEW MIS Jan - 08_T&amp;D July-08 4" xfId="397"/>
    <cellStyle name="_pgvcl-1_NEW MIS Jan - 08_T&amp;D MAR--09" xfId="398"/>
    <cellStyle name="_pgvcl-1_NEW MIS Jan - 08_T&amp;D MAR--09 2" xfId="399"/>
    <cellStyle name="_pgvcl-1_NEW MIS Jan - 08_T&amp;D MAR--09 3" xfId="400"/>
    <cellStyle name="_pgvcl-1_NEW MIS Jan - 08_T&amp;D MAR--09 4" xfId="401"/>
    <cellStyle name="_pgvcl-1_NEW MIS Jan - 08_Urban Weekly 8 MAY 09" xfId="402"/>
    <cellStyle name="_pgvcl-1_NEW MIS Jan - 08_URBAN WEEKLY PBR CO" xfId="403"/>
    <cellStyle name="_pgvcl-1_NEW MIS Jan - 08_URBAN WEEKLY PBR CO 2" xfId="404"/>
    <cellStyle name="_pgvcl-1_NEW MIS Jan - 08_URBAN WEEKLY PBR CO 3" xfId="405"/>
    <cellStyle name="_pgvcl-1_NEW MIS Jan - 08_URBAN WEEKLY PBR CO 4" xfId="406"/>
    <cellStyle name="_pgvcl-1_NEW MIS Jan - 08_Weekly Urban PBR CO - 04-04-09 to 12-04-09" xfId="407"/>
    <cellStyle name="_pgvcl-1_NEW MIS Jan - 08_Weekly Urban PBR CO - 04-04-09 to 12-04-09 2" xfId="408"/>
    <cellStyle name="_pgvcl-1_NEW MIS Jan - 08_Weekly Urban PBR CO - 04-04-09 to 12-04-09 3" xfId="409"/>
    <cellStyle name="_pgvcl-1_NEW MIS Jan - 08_Weekly Urban PBR CO - 04-04-09 to 12-04-09 4" xfId="410"/>
    <cellStyle name="_pgvcl-1_NEW MIS Jan - 08_Weekly Urban PBR CO - 06-03-09 to 12-03-09" xfId="411"/>
    <cellStyle name="_pgvcl-1_NEW MIS Jan - 08_Weekly Urban PBR CO - 06-03-09 to 12-03-09 2" xfId="412"/>
    <cellStyle name="_pgvcl-1_NEW MIS Jan - 08_Weekly Urban PBR CO - 06-03-09 to 12-03-09 3" xfId="413"/>
    <cellStyle name="_pgvcl-1_NEW MIS Jan - 08_Weekly Urban PBR CO - 06-03-09 to 12-03-09 4" xfId="414"/>
    <cellStyle name="_pgvcl-1_NEW MIS Jan - 08_Weekly Urban PBR CO - 20-02-09 to 26-02-09" xfId="415"/>
    <cellStyle name="_pgvcl-1_NEW MIS Jan - 08_Weekly Urban PBR CO - 20-02-09 to 26-02-09 2" xfId="416"/>
    <cellStyle name="_pgvcl-1_NEW MIS Jan - 08_Weekly Urban PBR CO - 20-02-09 to 26-02-09 3" xfId="417"/>
    <cellStyle name="_pgvcl-1_NEW MIS Jan - 08_Weekly Urban PBR CO - 20-02-09 to 26-02-09 4" xfId="418"/>
    <cellStyle name="_pgvcl-1_NEW MIS Jan - 08_Weekly Urban PBR CO - 30-01-09 to 05-02-09" xfId="419"/>
    <cellStyle name="_pgvcl-1_NEW MIS Jan - 08_Weekly Urban PBR CO - 30-01-09 to 05-02-09 2" xfId="420"/>
    <cellStyle name="_pgvcl-1_NEW MIS Jan - 08_Weekly Urban PBR CO - 30-01-09 to 05-02-09 3" xfId="421"/>
    <cellStyle name="_pgvcl-1_NEW MIS Jan - 08_Weekly Urban PBR CO - 30-01-09 to 05-02-09 4" xfId="422"/>
    <cellStyle name="_pgvcl-1_NEW MIS Jan - 08_Weekly Urban PBR CO - 9-1-09 to 15.01.09" xfId="423"/>
    <cellStyle name="_pgvcl-1_NEW MIS Jan - 08_Weekly Urban PBR CO - 9-1-09 to 15.01.09 2" xfId="424"/>
    <cellStyle name="_pgvcl-1_NEW MIS Jan - 08_Weekly Urban PBR CO - 9-1-09 to 15.01.09 3" xfId="425"/>
    <cellStyle name="_pgvcl-1_NEW MIS Jan - 08_Weekly Urban PBR CO - 9-1-09 to 15.01.09 4" xfId="426"/>
    <cellStyle name="_pgvcl-1_NEW MIS Jan - 08_Weekly Urban PBR CO 01-05-09 to 07-05-09" xfId="427"/>
    <cellStyle name="_pgvcl-1_NEW MIS Jan - 08_Weekly Urban PBR CO 01-05-09 to 07-05-09 2" xfId="428"/>
    <cellStyle name="_pgvcl-1_NEW MIS Jan - 08_Weekly Urban PBR CO 01-05-09 to 07-05-09 3" xfId="429"/>
    <cellStyle name="_pgvcl-1_NEW MIS Jan - 08_Weekly Urban PBR CO 01-05-09 to 07-05-09 4" xfId="430"/>
    <cellStyle name="_pgvcl-1_NEW MIS Jan - 08_Weekly Urban PBR CO 10-04-09 to 16-04-09" xfId="431"/>
    <cellStyle name="_pgvcl-1_NEW MIS Jan - 08_Weekly Urban PBR CO 10-04-09 to 16-04-09 2" xfId="432"/>
    <cellStyle name="_pgvcl-1_NEW MIS Jan - 08_Weekly Urban PBR CO 10-04-09 to 16-04-09 3" xfId="433"/>
    <cellStyle name="_pgvcl-1_NEW MIS Jan - 08_Weekly Urban PBR CO 10-04-09 to 16-04-09 4" xfId="434"/>
    <cellStyle name="_pgvcl-1_NEW MIS Mar - 08" xfId="435"/>
    <cellStyle name="_pgvcl-1_NEW MIS Mar - 08 2" xfId="436"/>
    <cellStyle name="_pgvcl-1_NEW MIS Mar - 08 3" xfId="437"/>
    <cellStyle name="_pgvcl-1_NEW MIS Mar - 08 4" xfId="438"/>
    <cellStyle name="_pgvcl-1_PBR" xfId="439"/>
    <cellStyle name="_pgvcl-1_PBR 2" xfId="440"/>
    <cellStyle name="_pgvcl-1_PBR 3" xfId="441"/>
    <cellStyle name="_pgvcl-1_PBR 4" xfId="442"/>
    <cellStyle name="_pgvcl-1_PBR CO_DAILY REPORT GIS - 20-01-09" xfId="443"/>
    <cellStyle name="_pgvcl-1_PBR CO_DAILY REPORT GIS - 20-01-09 2" xfId="444"/>
    <cellStyle name="_pgvcl-1_PBR CO_DAILY REPORT GIS - 20-01-09 3" xfId="445"/>
    <cellStyle name="_pgvcl-1_PBR CO_DAILY REPORT GIS - 20-01-09 4" xfId="446"/>
    <cellStyle name="_pgvcl-1_PBR-7" xfId="447"/>
    <cellStyle name="_pgvcl-1_PBR-7 2" xfId="448"/>
    <cellStyle name="_pgvcl-1_PBR-7 3" xfId="449"/>
    <cellStyle name="_pgvcl-1_PBR-7 4" xfId="450"/>
    <cellStyle name="_pgvcl-1_PBR-7 FEB-11 " xfId="451"/>
    <cellStyle name="_pgvcl-1_Point No.-3 T&amp;D _ 06-11-08" xfId="452"/>
    <cellStyle name="_pgvcl-1_Point no.3_17-10-08" xfId="453"/>
    <cellStyle name="_pgvcl-1_sept JMN-7" xfId="454"/>
    <cellStyle name="_pgvcl-1_Sharing loss Aprl-08 to........" xfId="455"/>
    <cellStyle name="_pgvcl-1_T&amp;D August-08" xfId="456"/>
    <cellStyle name="_pgvcl-1_T&amp;D August-08 2" xfId="457"/>
    <cellStyle name="_pgvcl-1_T&amp;D August-08 3" xfId="458"/>
    <cellStyle name="_pgvcl-1_T&amp;D August-08 4" xfId="459"/>
    <cellStyle name="_pgvcl-1_T&amp;D Data 2005-06 Onwards Database master" xfId="460"/>
    <cellStyle name="_pgvcl-1_T&amp;D Dec-08" xfId="461"/>
    <cellStyle name="_pgvcl-1_T&amp;D Dec-08 2" xfId="462"/>
    <cellStyle name="_pgvcl-1_T&amp;D Dec-08 3" xfId="463"/>
    <cellStyle name="_pgvcl-1_T&amp;D Dec-08 4" xfId="464"/>
    <cellStyle name="_pgvcl-1_T&amp;D July-08" xfId="465"/>
    <cellStyle name="_pgvcl-1_T&amp;D July-08 2" xfId="466"/>
    <cellStyle name="_pgvcl-1_T&amp;D July-08 3" xfId="467"/>
    <cellStyle name="_pgvcl-1_T&amp;D July-08 4" xfId="468"/>
    <cellStyle name="_pgvcl-1_T&amp;D MAR--09" xfId="469"/>
    <cellStyle name="_pgvcl-1_T&amp;D MAR--09 2" xfId="470"/>
    <cellStyle name="_pgvcl-1_T&amp;D MAR--09 3" xfId="471"/>
    <cellStyle name="_pgvcl-1_T&amp;D MAR--09 4" xfId="472"/>
    <cellStyle name="_pgvcl-1_Urban Weekly 8 MAY 09" xfId="473"/>
    <cellStyle name="_pgvcl-1_URBAN WEEKLY PBR CO" xfId="474"/>
    <cellStyle name="_pgvcl-1_URBAN WEEKLY PBR CO 2" xfId="475"/>
    <cellStyle name="_pgvcl-1_URBAN WEEKLY PBR CO 3" xfId="476"/>
    <cellStyle name="_pgvcl-1_URBAN WEEKLY PBR CO 4" xfId="477"/>
    <cellStyle name="_pgvcl-1_Weekly Urban PBR CO - 04-04-09 to 12-04-09" xfId="478"/>
    <cellStyle name="_pgvcl-1_Weekly Urban PBR CO - 04-04-09 to 12-04-09 2" xfId="479"/>
    <cellStyle name="_pgvcl-1_Weekly Urban PBR CO - 04-04-09 to 12-04-09 3" xfId="480"/>
    <cellStyle name="_pgvcl-1_Weekly Urban PBR CO - 04-04-09 to 12-04-09 4" xfId="481"/>
    <cellStyle name="_pgvcl-1_Weekly Urban PBR CO - 06-03-09 to 12-03-09" xfId="482"/>
    <cellStyle name="_pgvcl-1_Weekly Urban PBR CO - 06-03-09 to 12-03-09 2" xfId="483"/>
    <cellStyle name="_pgvcl-1_Weekly Urban PBR CO - 06-03-09 to 12-03-09 3" xfId="484"/>
    <cellStyle name="_pgvcl-1_Weekly Urban PBR CO - 06-03-09 to 12-03-09 4" xfId="485"/>
    <cellStyle name="_pgvcl-1_Weekly Urban PBR CO - 20-02-09 to 26-02-09" xfId="486"/>
    <cellStyle name="_pgvcl-1_Weekly Urban PBR CO - 20-02-09 to 26-02-09 2" xfId="487"/>
    <cellStyle name="_pgvcl-1_Weekly Urban PBR CO - 20-02-09 to 26-02-09 3" xfId="488"/>
    <cellStyle name="_pgvcl-1_Weekly Urban PBR CO - 20-02-09 to 26-02-09 4" xfId="489"/>
    <cellStyle name="_pgvcl-1_Weekly Urban PBR CO - 30-01-09 to 05-02-09" xfId="490"/>
    <cellStyle name="_pgvcl-1_Weekly Urban PBR CO - 30-01-09 to 05-02-09 2" xfId="491"/>
    <cellStyle name="_pgvcl-1_Weekly Urban PBR CO - 30-01-09 to 05-02-09 3" xfId="492"/>
    <cellStyle name="_pgvcl-1_Weekly Urban PBR CO - 30-01-09 to 05-02-09 4" xfId="493"/>
    <cellStyle name="_pgvcl-1_Weekly Urban PBR CO - 9-1-09 to 15.01.09" xfId="494"/>
    <cellStyle name="_pgvcl-1_Weekly Urban PBR CO - 9-1-09 to 15.01.09 2" xfId="495"/>
    <cellStyle name="_pgvcl-1_Weekly Urban PBR CO - 9-1-09 to 15.01.09 3" xfId="496"/>
    <cellStyle name="_pgvcl-1_Weekly Urban PBR CO - 9-1-09 to 15.01.09 4" xfId="497"/>
    <cellStyle name="_pgvcl-1_Weekly Urban PBR CO 01-05-09 to 07-05-09" xfId="498"/>
    <cellStyle name="_pgvcl-1_Weekly Urban PBR CO 01-05-09 to 07-05-09 2" xfId="499"/>
    <cellStyle name="_pgvcl-1_Weekly Urban PBR CO 01-05-09 to 07-05-09 3" xfId="500"/>
    <cellStyle name="_pgvcl-1_Weekly Urban PBR CO 01-05-09 to 07-05-09 4" xfId="501"/>
    <cellStyle name="_pgvcl-1_Weekly Urban PBR CO 10-04-09 to 16-04-09" xfId="502"/>
    <cellStyle name="_pgvcl-1_Weekly Urban PBR CO 10-04-09 to 16-04-09 2" xfId="503"/>
    <cellStyle name="_pgvcl-1_Weekly Urban PBR CO 10-04-09 to 16-04-09 3" xfId="504"/>
    <cellStyle name="_pgvcl-1_Weekly Urban PBR CO 10-04-09 to 16-04-09 4" xfId="505"/>
    <cellStyle name="_pgvcl-1-1" xfId="506"/>
    <cellStyle name="_pgvcl-1-1 2" xfId="507"/>
    <cellStyle name="_pgvcl-1-1 3" xfId="508"/>
    <cellStyle name="_pgvcl-1-1 4" xfId="509"/>
    <cellStyle name="_pgvcl-1-1_Accident - 2007-08 + 2008-09 -- 15.12.08" xfId="510"/>
    <cellStyle name="_pgvcl-1-1_Accident - 2007-08 + 2008-09 -- 15.12.08 2" xfId="511"/>
    <cellStyle name="_pgvcl-1-1_Accident - 2007-08 + 2008-09 -- 15.12.08 3" xfId="512"/>
    <cellStyle name="_pgvcl-1-1_Accident - 2007-08 + 2008-09 -- 15.12.08 4" xfId="513"/>
    <cellStyle name="_pgvcl-1-1_Accident Detail 2006-07, 2007-08, 2008-09" xfId="514"/>
    <cellStyle name="_pgvcl-1-1_Accident S-dn wise up to Nov. 08 for SE's Conference" xfId="515"/>
    <cellStyle name="_pgvcl-1-1_Accident S-dn wise up to Nov. 08 for SE's Conference 2" xfId="516"/>
    <cellStyle name="_pgvcl-1-1_Accident S-dn wise up to Nov. 08 for SE's Conference 3" xfId="517"/>
    <cellStyle name="_pgvcl-1-1_Accident S-dn wise up to Nov. 08 for SE's Conference 4" xfId="518"/>
    <cellStyle name="_pgvcl-1-1_Book-DMTHL" xfId="519"/>
    <cellStyle name="_pgvcl-1-1_Comparison" xfId="520"/>
    <cellStyle name="_pgvcl-1-1_Comparison 2" xfId="521"/>
    <cellStyle name="_pgvcl-1-1_Comparison 3" xfId="522"/>
    <cellStyle name="_pgvcl-1-1_Comparison 4" xfId="523"/>
    <cellStyle name="_pgvcl-1-1_Details of Selected Urban Feeder" xfId="524"/>
    <cellStyle name="_pgvcl-1-1_Details of Selected Urban Feeder 2" xfId="525"/>
    <cellStyle name="_pgvcl-1-1_Details of Selected Urban Feeder 3" xfId="526"/>
    <cellStyle name="_pgvcl-1-1_Details of Selected Urban Feeder 4" xfId="527"/>
    <cellStyle name="_pgvcl-1-1_DHTHL JAN-09" xfId="528"/>
    <cellStyle name="_pgvcl-1-1_dnthl Feb-09" xfId="529"/>
    <cellStyle name="_pgvcl-1-1_JGYssss" xfId="530"/>
    <cellStyle name="_pgvcl-1-1_JGYssss 2" xfId="531"/>
    <cellStyle name="_pgvcl-1-1_JGYssss 3" xfId="532"/>
    <cellStyle name="_pgvcl-1-1_JGYssss 4" xfId="533"/>
    <cellStyle name="_pgvcl-1-1_JMN-7" xfId="534"/>
    <cellStyle name="_pgvcl-1-1_JMN-7 2" xfId="535"/>
    <cellStyle name="_pgvcl-1-1_JMN-7 3" xfId="536"/>
    <cellStyle name="_pgvcl-1-1_JMN-7 4" xfId="537"/>
    <cellStyle name="_pgvcl-1-1_JMN-77" xfId="538"/>
    <cellStyle name="_pgvcl-1-1_JMN-77 2" xfId="539"/>
    <cellStyle name="_pgvcl-1-1_JMN-77 3" xfId="540"/>
    <cellStyle name="_pgvcl-1-1_JMN-77 4" xfId="541"/>
    <cellStyle name="_pgvcl-1-1_JND - 5" xfId="542"/>
    <cellStyle name="_pgvcl-1-1_JND - 5 2" xfId="543"/>
    <cellStyle name="_pgvcl-1-1_JND - 5 3" xfId="544"/>
    <cellStyle name="_pgvcl-1-1_JND - 5 4" xfId="545"/>
    <cellStyle name="_pgvcl-1-1_JND 50" xfId="546"/>
    <cellStyle name="_pgvcl-1-1_JND 50 2" xfId="547"/>
    <cellStyle name="_pgvcl-1-1_JND 50 3" xfId="548"/>
    <cellStyle name="_pgvcl-1-1_JND 50 4" xfId="549"/>
    <cellStyle name="_pgvcl-1-1_NEW MIS Feb - 08" xfId="550"/>
    <cellStyle name="_pgvcl-1-1_NEW MIS Feb - 08_Book-DMTHL" xfId="551"/>
    <cellStyle name="_pgvcl-1-1_NEW MIS Feb - 08_Comparison" xfId="552"/>
    <cellStyle name="_pgvcl-1-1_NEW MIS Feb - 08_Comparison 2" xfId="553"/>
    <cellStyle name="_pgvcl-1-1_NEW MIS Feb - 08_Comparison 3" xfId="554"/>
    <cellStyle name="_pgvcl-1-1_NEW MIS Feb - 08_Comparison 4" xfId="555"/>
    <cellStyle name="_pgvcl-1-1_NEW MIS Feb - 08_Details of Selected Urban Feeder" xfId="556"/>
    <cellStyle name="_pgvcl-1-1_NEW MIS Feb - 08_Details of Selected Urban Feeder 2" xfId="557"/>
    <cellStyle name="_pgvcl-1-1_NEW MIS Feb - 08_Details of Selected Urban Feeder 3" xfId="558"/>
    <cellStyle name="_pgvcl-1-1_NEW MIS Feb - 08_Details of Selected Urban Feeder 4" xfId="559"/>
    <cellStyle name="_pgvcl-1-1_NEW MIS Feb - 08_DHTHL JAN-09" xfId="560"/>
    <cellStyle name="_pgvcl-1-1_NEW MIS Feb - 08_dnthl Feb-09" xfId="561"/>
    <cellStyle name="_pgvcl-1-1_NEW MIS Feb - 08_JGYssss" xfId="562"/>
    <cellStyle name="_pgvcl-1-1_NEW MIS Feb - 08_JGYssss 2" xfId="563"/>
    <cellStyle name="_pgvcl-1-1_NEW MIS Feb - 08_JGYssss 3" xfId="564"/>
    <cellStyle name="_pgvcl-1-1_NEW MIS Feb - 08_JGYssss 4" xfId="565"/>
    <cellStyle name="_pgvcl-1-1_NEW MIS Feb - 08_New MIS Sheets" xfId="566"/>
    <cellStyle name="_pgvcl-1-1_NEW MIS Feb - 08_New MIS Sheets 2" xfId="567"/>
    <cellStyle name="_pgvcl-1-1_NEW MIS Feb - 08_New MIS Sheets 3" xfId="568"/>
    <cellStyle name="_pgvcl-1-1_NEW MIS Feb - 08_New MIS Sheets 4" xfId="569"/>
    <cellStyle name="_pgvcl-1-1_NEW MIS Feb - 08_PBR" xfId="570"/>
    <cellStyle name="_pgvcl-1-1_NEW MIS Feb - 08_PBR 2" xfId="571"/>
    <cellStyle name="_pgvcl-1-1_NEW MIS Feb - 08_PBR 3" xfId="572"/>
    <cellStyle name="_pgvcl-1-1_NEW MIS Feb - 08_PBR 4" xfId="573"/>
    <cellStyle name="_pgvcl-1-1_NEW MIS Feb - 08_PBR CO_DAILY REPORT GIS - 20-01-09" xfId="574"/>
    <cellStyle name="_pgvcl-1-1_NEW MIS Feb - 08_PBR CO_DAILY REPORT GIS - 20-01-09 2" xfId="575"/>
    <cellStyle name="_pgvcl-1-1_NEW MIS Feb - 08_PBR CO_DAILY REPORT GIS - 20-01-09 3" xfId="576"/>
    <cellStyle name="_pgvcl-1-1_NEW MIS Feb - 08_PBR CO_DAILY REPORT GIS - 20-01-09 4" xfId="577"/>
    <cellStyle name="_pgvcl-1-1_NEW MIS Feb - 08_Point No.-3 T&amp;D _ 06-11-08" xfId="578"/>
    <cellStyle name="_pgvcl-1-1_NEW MIS Feb - 08_Point no.3_17-10-08" xfId="579"/>
    <cellStyle name="_pgvcl-1-1_NEW MIS Feb - 08_Sharing loss Aprl-08 to........" xfId="580"/>
    <cellStyle name="_pgvcl-1-1_NEW MIS Feb - 08_T&amp;D August-08" xfId="581"/>
    <cellStyle name="_pgvcl-1-1_NEW MIS Feb - 08_T&amp;D August-08 2" xfId="582"/>
    <cellStyle name="_pgvcl-1-1_NEW MIS Feb - 08_T&amp;D August-08 3" xfId="583"/>
    <cellStyle name="_pgvcl-1-1_NEW MIS Feb - 08_T&amp;D August-08 4" xfId="584"/>
    <cellStyle name="_pgvcl-1-1_NEW MIS Feb - 08_T&amp;D Data 2005-06 Onwards Database master" xfId="585"/>
    <cellStyle name="_pgvcl-1-1_NEW MIS Feb - 08_T&amp;D Dec-08" xfId="586"/>
    <cellStyle name="_pgvcl-1-1_NEW MIS Feb - 08_T&amp;D Dec-08 2" xfId="587"/>
    <cellStyle name="_pgvcl-1-1_NEW MIS Feb - 08_T&amp;D Dec-08 3" xfId="588"/>
    <cellStyle name="_pgvcl-1-1_NEW MIS Feb - 08_T&amp;D Dec-08 4" xfId="589"/>
    <cellStyle name="_pgvcl-1-1_NEW MIS Feb - 08_T&amp;D July-08" xfId="590"/>
    <cellStyle name="_pgvcl-1-1_NEW MIS Feb - 08_T&amp;D July-08 2" xfId="591"/>
    <cellStyle name="_pgvcl-1-1_NEW MIS Feb - 08_T&amp;D July-08 3" xfId="592"/>
    <cellStyle name="_pgvcl-1-1_NEW MIS Feb - 08_T&amp;D July-08 4" xfId="593"/>
    <cellStyle name="_pgvcl-1-1_NEW MIS Feb - 08_T&amp;D MAR--09" xfId="594"/>
    <cellStyle name="_pgvcl-1-1_NEW MIS Feb - 08_T&amp;D MAR--09 2" xfId="595"/>
    <cellStyle name="_pgvcl-1-1_NEW MIS Feb - 08_T&amp;D MAR--09 3" xfId="596"/>
    <cellStyle name="_pgvcl-1-1_NEW MIS Feb - 08_T&amp;D MAR--09 4" xfId="597"/>
    <cellStyle name="_pgvcl-1-1_NEW MIS Feb - 08_Urban Weekly 8 MAY 09" xfId="598"/>
    <cellStyle name="_pgvcl-1-1_NEW MIS Feb - 08_URBAN WEEKLY PBR CO" xfId="599"/>
    <cellStyle name="_pgvcl-1-1_NEW MIS Feb - 08_URBAN WEEKLY PBR CO 2" xfId="600"/>
    <cellStyle name="_pgvcl-1-1_NEW MIS Feb - 08_URBAN WEEKLY PBR CO 3" xfId="601"/>
    <cellStyle name="_pgvcl-1-1_NEW MIS Feb - 08_URBAN WEEKLY PBR CO 4" xfId="602"/>
    <cellStyle name="_pgvcl-1-1_NEW MIS Feb - 08_Weekly Urban PBR CO - 04-04-09 to 12-04-09" xfId="603"/>
    <cellStyle name="_pgvcl-1-1_NEW MIS Feb - 08_Weekly Urban PBR CO - 04-04-09 to 12-04-09 2" xfId="604"/>
    <cellStyle name="_pgvcl-1-1_NEW MIS Feb - 08_Weekly Urban PBR CO - 04-04-09 to 12-04-09 3" xfId="605"/>
    <cellStyle name="_pgvcl-1-1_NEW MIS Feb - 08_Weekly Urban PBR CO - 04-04-09 to 12-04-09 4" xfId="606"/>
    <cellStyle name="_pgvcl-1-1_NEW MIS Feb - 08_Weekly Urban PBR CO - 06-03-09 to 12-03-09" xfId="607"/>
    <cellStyle name="_pgvcl-1-1_NEW MIS Feb - 08_Weekly Urban PBR CO - 06-03-09 to 12-03-09 2" xfId="608"/>
    <cellStyle name="_pgvcl-1-1_NEW MIS Feb - 08_Weekly Urban PBR CO - 06-03-09 to 12-03-09 3" xfId="609"/>
    <cellStyle name="_pgvcl-1-1_NEW MIS Feb - 08_Weekly Urban PBR CO - 06-03-09 to 12-03-09 4" xfId="610"/>
    <cellStyle name="_pgvcl-1-1_NEW MIS Feb - 08_Weekly Urban PBR CO - 20-02-09 to 26-02-09" xfId="611"/>
    <cellStyle name="_pgvcl-1-1_NEW MIS Feb - 08_Weekly Urban PBR CO - 20-02-09 to 26-02-09 2" xfId="612"/>
    <cellStyle name="_pgvcl-1-1_NEW MIS Feb - 08_Weekly Urban PBR CO - 20-02-09 to 26-02-09 3" xfId="613"/>
    <cellStyle name="_pgvcl-1-1_NEW MIS Feb - 08_Weekly Urban PBR CO - 20-02-09 to 26-02-09 4" xfId="614"/>
    <cellStyle name="_pgvcl-1-1_NEW MIS Feb - 08_Weekly Urban PBR CO - 30-01-09 to 05-02-09" xfId="615"/>
    <cellStyle name="_pgvcl-1-1_NEW MIS Feb - 08_Weekly Urban PBR CO - 30-01-09 to 05-02-09 2" xfId="616"/>
    <cellStyle name="_pgvcl-1-1_NEW MIS Feb - 08_Weekly Urban PBR CO - 30-01-09 to 05-02-09 3" xfId="617"/>
    <cellStyle name="_pgvcl-1-1_NEW MIS Feb - 08_Weekly Urban PBR CO - 30-01-09 to 05-02-09 4" xfId="618"/>
    <cellStyle name="_pgvcl-1-1_NEW MIS Feb - 08_Weekly Urban PBR CO - 9-1-09 to 15.01.09" xfId="619"/>
    <cellStyle name="_pgvcl-1-1_NEW MIS Feb - 08_Weekly Urban PBR CO - 9-1-09 to 15.01.09 2" xfId="620"/>
    <cellStyle name="_pgvcl-1-1_NEW MIS Feb - 08_Weekly Urban PBR CO - 9-1-09 to 15.01.09 3" xfId="621"/>
    <cellStyle name="_pgvcl-1-1_NEW MIS Feb - 08_Weekly Urban PBR CO - 9-1-09 to 15.01.09 4" xfId="622"/>
    <cellStyle name="_pgvcl-1-1_NEW MIS Feb - 08_Weekly Urban PBR CO 01-05-09 to 07-05-09" xfId="623"/>
    <cellStyle name="_pgvcl-1-1_NEW MIS Feb - 08_Weekly Urban PBR CO 01-05-09 to 07-05-09 2" xfId="624"/>
    <cellStyle name="_pgvcl-1-1_NEW MIS Feb - 08_Weekly Urban PBR CO 01-05-09 to 07-05-09 3" xfId="625"/>
    <cellStyle name="_pgvcl-1-1_NEW MIS Feb - 08_Weekly Urban PBR CO 01-05-09 to 07-05-09 4" xfId="626"/>
    <cellStyle name="_pgvcl-1-1_NEW MIS Feb - 08_Weekly Urban PBR CO 10-04-09 to 16-04-09" xfId="627"/>
    <cellStyle name="_pgvcl-1-1_NEW MIS Feb - 08_Weekly Urban PBR CO 10-04-09 to 16-04-09 2" xfId="628"/>
    <cellStyle name="_pgvcl-1-1_NEW MIS Feb - 08_Weekly Urban PBR CO 10-04-09 to 16-04-09 3" xfId="629"/>
    <cellStyle name="_pgvcl-1-1_NEW MIS Feb - 08_Weekly Urban PBR CO 10-04-09 to 16-04-09 4" xfId="630"/>
    <cellStyle name="_pgvcl-1-1_NEW MIS Jan - 08" xfId="631"/>
    <cellStyle name="_pgvcl-1-1_NEW MIS Jan - 08_Book-DMTHL" xfId="632"/>
    <cellStyle name="_pgvcl-1-1_NEW MIS Jan - 08_Comparison" xfId="633"/>
    <cellStyle name="_pgvcl-1-1_NEW MIS Jan - 08_Comparison 2" xfId="634"/>
    <cellStyle name="_pgvcl-1-1_NEW MIS Jan - 08_Comparison 3" xfId="635"/>
    <cellStyle name="_pgvcl-1-1_NEW MIS Jan - 08_Comparison 4" xfId="636"/>
    <cellStyle name="_pgvcl-1-1_NEW MIS Jan - 08_Details of Selected Urban Feeder" xfId="637"/>
    <cellStyle name="_pgvcl-1-1_NEW MIS Jan - 08_Details of Selected Urban Feeder 2" xfId="638"/>
    <cellStyle name="_pgvcl-1-1_NEW MIS Jan - 08_Details of Selected Urban Feeder 3" xfId="639"/>
    <cellStyle name="_pgvcl-1-1_NEW MIS Jan - 08_Details of Selected Urban Feeder 4" xfId="640"/>
    <cellStyle name="_pgvcl-1-1_NEW MIS Jan - 08_DHTHL JAN-09" xfId="641"/>
    <cellStyle name="_pgvcl-1-1_NEW MIS Jan - 08_dnthl Feb-09" xfId="642"/>
    <cellStyle name="_pgvcl-1-1_NEW MIS Jan - 08_JGYssss" xfId="643"/>
    <cellStyle name="_pgvcl-1-1_NEW MIS Jan - 08_JGYssss 2" xfId="644"/>
    <cellStyle name="_pgvcl-1-1_NEW MIS Jan - 08_JGYssss 3" xfId="645"/>
    <cellStyle name="_pgvcl-1-1_NEW MIS Jan - 08_JGYssss 4" xfId="646"/>
    <cellStyle name="_pgvcl-1-1_NEW MIS Jan - 08_New MIS Sheets" xfId="647"/>
    <cellStyle name="_pgvcl-1-1_NEW MIS Jan - 08_New MIS Sheets 2" xfId="648"/>
    <cellStyle name="_pgvcl-1-1_NEW MIS Jan - 08_New MIS Sheets 3" xfId="649"/>
    <cellStyle name="_pgvcl-1-1_NEW MIS Jan - 08_New MIS Sheets 4" xfId="650"/>
    <cellStyle name="_pgvcl-1-1_NEW MIS Jan - 08_PBR" xfId="651"/>
    <cellStyle name="_pgvcl-1-1_NEW MIS Jan - 08_PBR 2" xfId="652"/>
    <cellStyle name="_pgvcl-1-1_NEW MIS Jan - 08_PBR 3" xfId="653"/>
    <cellStyle name="_pgvcl-1-1_NEW MIS Jan - 08_PBR 4" xfId="654"/>
    <cellStyle name="_pgvcl-1-1_NEW MIS Jan - 08_PBR CO_DAILY REPORT GIS - 20-01-09" xfId="655"/>
    <cellStyle name="_pgvcl-1-1_NEW MIS Jan - 08_PBR CO_DAILY REPORT GIS - 20-01-09 2" xfId="656"/>
    <cellStyle name="_pgvcl-1-1_NEW MIS Jan - 08_PBR CO_DAILY REPORT GIS - 20-01-09 3" xfId="657"/>
    <cellStyle name="_pgvcl-1-1_NEW MIS Jan - 08_PBR CO_DAILY REPORT GIS - 20-01-09 4" xfId="658"/>
    <cellStyle name="_pgvcl-1-1_NEW MIS Jan - 08_Point No.-3 T&amp;D _ 06-11-08" xfId="659"/>
    <cellStyle name="_pgvcl-1-1_NEW MIS Jan - 08_Point no.3_17-10-08" xfId="660"/>
    <cellStyle name="_pgvcl-1-1_NEW MIS Jan - 08_Sharing loss Aprl-08 to........" xfId="661"/>
    <cellStyle name="_pgvcl-1-1_NEW MIS Jan - 08_T&amp;D August-08" xfId="662"/>
    <cellStyle name="_pgvcl-1-1_NEW MIS Jan - 08_T&amp;D August-08 2" xfId="663"/>
    <cellStyle name="_pgvcl-1-1_NEW MIS Jan - 08_T&amp;D August-08 3" xfId="664"/>
    <cellStyle name="_pgvcl-1-1_NEW MIS Jan - 08_T&amp;D August-08 4" xfId="665"/>
    <cellStyle name="_pgvcl-1-1_NEW MIS Jan - 08_T&amp;D Data 2005-06 Onwards Database master" xfId="666"/>
    <cellStyle name="_pgvcl-1-1_NEW MIS Jan - 08_T&amp;D Dec-08" xfId="667"/>
    <cellStyle name="_pgvcl-1-1_NEW MIS Jan - 08_T&amp;D Dec-08 2" xfId="668"/>
    <cellStyle name="_pgvcl-1-1_NEW MIS Jan - 08_T&amp;D Dec-08 3" xfId="669"/>
    <cellStyle name="_pgvcl-1-1_NEW MIS Jan - 08_T&amp;D Dec-08 4" xfId="670"/>
    <cellStyle name="_pgvcl-1-1_NEW MIS Jan - 08_T&amp;D July-08" xfId="671"/>
    <cellStyle name="_pgvcl-1-1_NEW MIS Jan - 08_T&amp;D July-08 2" xfId="672"/>
    <cellStyle name="_pgvcl-1-1_NEW MIS Jan - 08_T&amp;D July-08 3" xfId="673"/>
    <cellStyle name="_pgvcl-1-1_NEW MIS Jan - 08_T&amp;D July-08 4" xfId="674"/>
    <cellStyle name="_pgvcl-1-1_NEW MIS Jan - 08_T&amp;D MAR--09" xfId="675"/>
    <cellStyle name="_pgvcl-1-1_NEW MIS Jan - 08_T&amp;D MAR--09 2" xfId="676"/>
    <cellStyle name="_pgvcl-1-1_NEW MIS Jan - 08_T&amp;D MAR--09 3" xfId="677"/>
    <cellStyle name="_pgvcl-1-1_NEW MIS Jan - 08_T&amp;D MAR--09 4" xfId="678"/>
    <cellStyle name="_pgvcl-1-1_NEW MIS Jan - 08_Urban Weekly 8 MAY 09" xfId="679"/>
    <cellStyle name="_pgvcl-1-1_NEW MIS Jan - 08_URBAN WEEKLY PBR CO" xfId="680"/>
    <cellStyle name="_pgvcl-1-1_NEW MIS Jan - 08_URBAN WEEKLY PBR CO 2" xfId="681"/>
    <cellStyle name="_pgvcl-1-1_NEW MIS Jan - 08_URBAN WEEKLY PBR CO 3" xfId="682"/>
    <cellStyle name="_pgvcl-1-1_NEW MIS Jan - 08_URBAN WEEKLY PBR CO 4" xfId="683"/>
    <cellStyle name="_pgvcl-1-1_NEW MIS Jan - 08_Weekly Urban PBR CO - 04-04-09 to 12-04-09" xfId="684"/>
    <cellStyle name="_pgvcl-1-1_NEW MIS Jan - 08_Weekly Urban PBR CO - 04-04-09 to 12-04-09 2" xfId="685"/>
    <cellStyle name="_pgvcl-1-1_NEW MIS Jan - 08_Weekly Urban PBR CO - 04-04-09 to 12-04-09 3" xfId="686"/>
    <cellStyle name="_pgvcl-1-1_NEW MIS Jan - 08_Weekly Urban PBR CO - 04-04-09 to 12-04-09 4" xfId="687"/>
    <cellStyle name="_pgvcl-1-1_NEW MIS Jan - 08_Weekly Urban PBR CO - 06-03-09 to 12-03-09" xfId="688"/>
    <cellStyle name="_pgvcl-1-1_NEW MIS Jan - 08_Weekly Urban PBR CO - 06-03-09 to 12-03-09 2" xfId="689"/>
    <cellStyle name="_pgvcl-1-1_NEW MIS Jan - 08_Weekly Urban PBR CO - 06-03-09 to 12-03-09 3" xfId="690"/>
    <cellStyle name="_pgvcl-1-1_NEW MIS Jan - 08_Weekly Urban PBR CO - 06-03-09 to 12-03-09 4" xfId="691"/>
    <cellStyle name="_pgvcl-1-1_NEW MIS Jan - 08_Weekly Urban PBR CO - 20-02-09 to 26-02-09" xfId="692"/>
    <cellStyle name="_pgvcl-1-1_NEW MIS Jan - 08_Weekly Urban PBR CO - 20-02-09 to 26-02-09 2" xfId="693"/>
    <cellStyle name="_pgvcl-1-1_NEW MIS Jan - 08_Weekly Urban PBR CO - 20-02-09 to 26-02-09 3" xfId="694"/>
    <cellStyle name="_pgvcl-1-1_NEW MIS Jan - 08_Weekly Urban PBR CO - 20-02-09 to 26-02-09 4" xfId="695"/>
    <cellStyle name="_pgvcl-1-1_NEW MIS Jan - 08_Weekly Urban PBR CO - 30-01-09 to 05-02-09" xfId="696"/>
    <cellStyle name="_pgvcl-1-1_NEW MIS Jan - 08_Weekly Urban PBR CO - 30-01-09 to 05-02-09 2" xfId="697"/>
    <cellStyle name="_pgvcl-1-1_NEW MIS Jan - 08_Weekly Urban PBR CO - 30-01-09 to 05-02-09 3" xfId="698"/>
    <cellStyle name="_pgvcl-1-1_NEW MIS Jan - 08_Weekly Urban PBR CO - 30-01-09 to 05-02-09 4" xfId="699"/>
    <cellStyle name="_pgvcl-1-1_NEW MIS Jan - 08_Weekly Urban PBR CO - 9-1-09 to 15.01.09" xfId="700"/>
    <cellStyle name="_pgvcl-1-1_NEW MIS Jan - 08_Weekly Urban PBR CO - 9-1-09 to 15.01.09 2" xfId="701"/>
    <cellStyle name="_pgvcl-1-1_NEW MIS Jan - 08_Weekly Urban PBR CO - 9-1-09 to 15.01.09 3" xfId="702"/>
    <cellStyle name="_pgvcl-1-1_NEW MIS Jan - 08_Weekly Urban PBR CO - 9-1-09 to 15.01.09 4" xfId="703"/>
    <cellStyle name="_pgvcl-1-1_NEW MIS Jan - 08_Weekly Urban PBR CO 01-05-09 to 07-05-09" xfId="704"/>
    <cellStyle name="_pgvcl-1-1_NEW MIS Jan - 08_Weekly Urban PBR CO 01-05-09 to 07-05-09 2" xfId="705"/>
    <cellStyle name="_pgvcl-1-1_NEW MIS Jan - 08_Weekly Urban PBR CO 01-05-09 to 07-05-09 3" xfId="706"/>
    <cellStyle name="_pgvcl-1-1_NEW MIS Jan - 08_Weekly Urban PBR CO 01-05-09 to 07-05-09 4" xfId="707"/>
    <cellStyle name="_pgvcl-1-1_NEW MIS Jan - 08_Weekly Urban PBR CO 10-04-09 to 16-04-09" xfId="708"/>
    <cellStyle name="_pgvcl-1-1_NEW MIS Jan - 08_Weekly Urban PBR CO 10-04-09 to 16-04-09 2" xfId="709"/>
    <cellStyle name="_pgvcl-1-1_NEW MIS Jan - 08_Weekly Urban PBR CO 10-04-09 to 16-04-09 3" xfId="710"/>
    <cellStyle name="_pgvcl-1-1_NEW MIS Jan - 08_Weekly Urban PBR CO 10-04-09 to 16-04-09 4" xfId="711"/>
    <cellStyle name="_pgvcl-1-1_NEW MIS Mar - 08" xfId="712"/>
    <cellStyle name="_pgvcl-1-1_NEW MIS Mar - 08 2" xfId="713"/>
    <cellStyle name="_pgvcl-1-1_NEW MIS Mar - 08 3" xfId="714"/>
    <cellStyle name="_pgvcl-1-1_NEW MIS Mar - 08 4" xfId="715"/>
    <cellStyle name="_pgvcl-1-1_PBR" xfId="716"/>
    <cellStyle name="_pgvcl-1-1_PBR 2" xfId="717"/>
    <cellStyle name="_pgvcl-1-1_PBR 3" xfId="718"/>
    <cellStyle name="_pgvcl-1-1_PBR 4" xfId="719"/>
    <cellStyle name="_pgvcl-1-1_PBR CO_DAILY REPORT GIS - 20-01-09" xfId="720"/>
    <cellStyle name="_pgvcl-1-1_PBR CO_DAILY REPORT GIS - 20-01-09 2" xfId="721"/>
    <cellStyle name="_pgvcl-1-1_PBR CO_DAILY REPORT GIS - 20-01-09 3" xfId="722"/>
    <cellStyle name="_pgvcl-1-1_PBR CO_DAILY REPORT GIS - 20-01-09 4" xfId="723"/>
    <cellStyle name="_pgvcl-1-1_PBR-7" xfId="724"/>
    <cellStyle name="_pgvcl-1-1_PBR-7 2" xfId="725"/>
    <cellStyle name="_pgvcl-1-1_PBR-7 3" xfId="726"/>
    <cellStyle name="_pgvcl-1-1_PBR-7 4" xfId="727"/>
    <cellStyle name="_pgvcl-1-1_PBR-7 FEB-11 " xfId="728"/>
    <cellStyle name="_pgvcl-1-1_Point No.-3 T&amp;D _ 06-11-08" xfId="729"/>
    <cellStyle name="_pgvcl-1-1_Point no.3_17-10-08" xfId="730"/>
    <cellStyle name="_pgvcl-1-1_sept JMN-7" xfId="731"/>
    <cellStyle name="_pgvcl-1-1_Sharing loss Aprl-08 to........" xfId="732"/>
    <cellStyle name="_pgvcl-1-1_T&amp;D August-08" xfId="733"/>
    <cellStyle name="_pgvcl-1-1_T&amp;D August-08 2" xfId="734"/>
    <cellStyle name="_pgvcl-1-1_T&amp;D August-08 3" xfId="735"/>
    <cellStyle name="_pgvcl-1-1_T&amp;D August-08 4" xfId="736"/>
    <cellStyle name="_pgvcl-1-1_T&amp;D Data 2005-06 Onwards Database master" xfId="737"/>
    <cellStyle name="_pgvcl-1-1_T&amp;D Dec-08" xfId="738"/>
    <cellStyle name="_pgvcl-1-1_T&amp;D Dec-08 2" xfId="739"/>
    <cellStyle name="_pgvcl-1-1_T&amp;D Dec-08 3" xfId="740"/>
    <cellStyle name="_pgvcl-1-1_T&amp;D Dec-08 4" xfId="741"/>
    <cellStyle name="_pgvcl-1-1_T&amp;D July-08" xfId="742"/>
    <cellStyle name="_pgvcl-1-1_T&amp;D July-08 2" xfId="743"/>
    <cellStyle name="_pgvcl-1-1_T&amp;D July-08 3" xfId="744"/>
    <cellStyle name="_pgvcl-1-1_T&amp;D July-08 4" xfId="745"/>
    <cellStyle name="_pgvcl-1-1_T&amp;D MAR--09" xfId="746"/>
    <cellStyle name="_pgvcl-1-1_T&amp;D MAR--09 2" xfId="747"/>
    <cellStyle name="_pgvcl-1-1_T&amp;D MAR--09 3" xfId="748"/>
    <cellStyle name="_pgvcl-1-1_T&amp;D MAR--09 4" xfId="749"/>
    <cellStyle name="_pgvcl-1-1_Urban Weekly 8 MAY 09" xfId="750"/>
    <cellStyle name="_pgvcl-1-1_URBAN WEEKLY PBR CO" xfId="751"/>
    <cellStyle name="_pgvcl-1-1_URBAN WEEKLY PBR CO 2" xfId="752"/>
    <cellStyle name="_pgvcl-1-1_URBAN WEEKLY PBR CO 3" xfId="753"/>
    <cellStyle name="_pgvcl-1-1_URBAN WEEKLY PBR CO 4" xfId="754"/>
    <cellStyle name="_pgvcl-1-1_Weekly Urban PBR CO - 04-04-09 to 12-04-09" xfId="755"/>
    <cellStyle name="_pgvcl-1-1_Weekly Urban PBR CO - 04-04-09 to 12-04-09 2" xfId="756"/>
    <cellStyle name="_pgvcl-1-1_Weekly Urban PBR CO - 04-04-09 to 12-04-09 3" xfId="757"/>
    <cellStyle name="_pgvcl-1-1_Weekly Urban PBR CO - 04-04-09 to 12-04-09 4" xfId="758"/>
    <cellStyle name="_pgvcl-1-1_Weekly Urban PBR CO - 06-03-09 to 12-03-09" xfId="759"/>
    <cellStyle name="_pgvcl-1-1_Weekly Urban PBR CO - 06-03-09 to 12-03-09 2" xfId="760"/>
    <cellStyle name="_pgvcl-1-1_Weekly Urban PBR CO - 06-03-09 to 12-03-09 3" xfId="761"/>
    <cellStyle name="_pgvcl-1-1_Weekly Urban PBR CO - 06-03-09 to 12-03-09 4" xfId="762"/>
    <cellStyle name="_pgvcl-1-1_Weekly Urban PBR CO - 20-02-09 to 26-02-09" xfId="763"/>
    <cellStyle name="_pgvcl-1-1_Weekly Urban PBR CO - 20-02-09 to 26-02-09 2" xfId="764"/>
    <cellStyle name="_pgvcl-1-1_Weekly Urban PBR CO - 20-02-09 to 26-02-09 3" xfId="765"/>
    <cellStyle name="_pgvcl-1-1_Weekly Urban PBR CO - 20-02-09 to 26-02-09 4" xfId="766"/>
    <cellStyle name="_pgvcl-1-1_Weekly Urban PBR CO - 30-01-09 to 05-02-09" xfId="767"/>
    <cellStyle name="_pgvcl-1-1_Weekly Urban PBR CO - 30-01-09 to 05-02-09 2" xfId="768"/>
    <cellStyle name="_pgvcl-1-1_Weekly Urban PBR CO - 30-01-09 to 05-02-09 3" xfId="769"/>
    <cellStyle name="_pgvcl-1-1_Weekly Urban PBR CO - 30-01-09 to 05-02-09 4" xfId="770"/>
    <cellStyle name="_pgvcl-1-1_Weekly Urban PBR CO - 9-1-09 to 15.01.09" xfId="771"/>
    <cellStyle name="_pgvcl-1-1_Weekly Urban PBR CO - 9-1-09 to 15.01.09 2" xfId="772"/>
    <cellStyle name="_pgvcl-1-1_Weekly Urban PBR CO - 9-1-09 to 15.01.09 3" xfId="773"/>
    <cellStyle name="_pgvcl-1-1_Weekly Urban PBR CO - 9-1-09 to 15.01.09 4" xfId="774"/>
    <cellStyle name="_pgvcl-1-1_Weekly Urban PBR CO 01-05-09 to 07-05-09" xfId="775"/>
    <cellStyle name="_pgvcl-1-1_Weekly Urban PBR CO 01-05-09 to 07-05-09 2" xfId="776"/>
    <cellStyle name="_pgvcl-1-1_Weekly Urban PBR CO 01-05-09 to 07-05-09 3" xfId="777"/>
    <cellStyle name="_pgvcl-1-1_Weekly Urban PBR CO 01-05-09 to 07-05-09 4" xfId="778"/>
    <cellStyle name="_pgvcl-1-1_Weekly Urban PBR CO 10-04-09 to 16-04-09" xfId="779"/>
    <cellStyle name="_pgvcl-1-1_Weekly Urban PBR CO 10-04-09 to 16-04-09 2" xfId="780"/>
    <cellStyle name="_pgvcl-1-1_Weekly Urban PBR CO 10-04-09 to 16-04-09 3" xfId="781"/>
    <cellStyle name="_pgvcl-1-1_Weekly Urban PBR CO 10-04-09 to 16-04-09 4" xfId="782"/>
    <cellStyle name="_pgvcl-2-2" xfId="783"/>
    <cellStyle name="_pgvcl-2-2 2" xfId="784"/>
    <cellStyle name="_pgvcl-2-2 3" xfId="785"/>
    <cellStyle name="_pgvcl-2-2 4" xfId="786"/>
    <cellStyle name="_pgvcl-2-2_Accident - 2007-08 + 2008-09 -- 15.12.08" xfId="787"/>
    <cellStyle name="_pgvcl-2-2_Accident - 2007-08 + 2008-09 -- 15.12.08 2" xfId="788"/>
    <cellStyle name="_pgvcl-2-2_Accident - 2007-08 + 2008-09 -- 15.12.08 3" xfId="789"/>
    <cellStyle name="_pgvcl-2-2_Accident - 2007-08 + 2008-09 -- 15.12.08 4" xfId="790"/>
    <cellStyle name="_pgvcl-2-2_Accident Detail 2006-07, 2007-08, 2008-09" xfId="791"/>
    <cellStyle name="_pgvcl-2-2_Accident S-dn wise up to Nov. 08 for SE's Conference" xfId="792"/>
    <cellStyle name="_pgvcl-2-2_Accident S-dn wise up to Nov. 08 for SE's Conference 2" xfId="793"/>
    <cellStyle name="_pgvcl-2-2_Accident S-dn wise up to Nov. 08 for SE's Conference 3" xfId="794"/>
    <cellStyle name="_pgvcl-2-2_Accident S-dn wise up to Nov. 08 for SE's Conference 4" xfId="795"/>
    <cellStyle name="_pgvcl-2-2_Book-DMTHL" xfId="796"/>
    <cellStyle name="_pgvcl-2-2_Comparison" xfId="797"/>
    <cellStyle name="_pgvcl-2-2_Comparison 2" xfId="798"/>
    <cellStyle name="_pgvcl-2-2_Comparison 3" xfId="799"/>
    <cellStyle name="_pgvcl-2-2_Comparison 4" xfId="800"/>
    <cellStyle name="_pgvcl-2-2_Details of Selected Urban Feeder" xfId="801"/>
    <cellStyle name="_pgvcl-2-2_Details of Selected Urban Feeder 2" xfId="802"/>
    <cellStyle name="_pgvcl-2-2_Details of Selected Urban Feeder 3" xfId="803"/>
    <cellStyle name="_pgvcl-2-2_Details of Selected Urban Feeder 4" xfId="804"/>
    <cellStyle name="_pgvcl-2-2_DHTHL JAN-09" xfId="805"/>
    <cellStyle name="_pgvcl-2-2_dnthl Feb-09" xfId="806"/>
    <cellStyle name="_pgvcl-2-2_JGYssss" xfId="807"/>
    <cellStyle name="_pgvcl-2-2_JGYssss 2" xfId="808"/>
    <cellStyle name="_pgvcl-2-2_JGYssss 3" xfId="809"/>
    <cellStyle name="_pgvcl-2-2_JGYssss 4" xfId="810"/>
    <cellStyle name="_pgvcl-2-2_JMN-7" xfId="811"/>
    <cellStyle name="_pgvcl-2-2_JMN-7 2" xfId="812"/>
    <cellStyle name="_pgvcl-2-2_JMN-7 3" xfId="813"/>
    <cellStyle name="_pgvcl-2-2_JMN-7 4" xfId="814"/>
    <cellStyle name="_pgvcl-2-2_JMN-77" xfId="815"/>
    <cellStyle name="_pgvcl-2-2_JMN-77 2" xfId="816"/>
    <cellStyle name="_pgvcl-2-2_JMN-77 3" xfId="817"/>
    <cellStyle name="_pgvcl-2-2_JMN-77 4" xfId="818"/>
    <cellStyle name="_pgvcl-2-2_JND - 5" xfId="819"/>
    <cellStyle name="_pgvcl-2-2_JND - 5 2" xfId="820"/>
    <cellStyle name="_pgvcl-2-2_JND - 5 3" xfId="821"/>
    <cellStyle name="_pgvcl-2-2_JND - 5 4" xfId="822"/>
    <cellStyle name="_pgvcl-2-2_JND 50" xfId="823"/>
    <cellStyle name="_pgvcl-2-2_JND 50 2" xfId="824"/>
    <cellStyle name="_pgvcl-2-2_JND 50 3" xfId="825"/>
    <cellStyle name="_pgvcl-2-2_JND 50 4" xfId="826"/>
    <cellStyle name="_pgvcl-2-2_NEW MIS Feb - 08" xfId="827"/>
    <cellStyle name="_pgvcl-2-2_NEW MIS Feb - 08_Book-DMTHL" xfId="828"/>
    <cellStyle name="_pgvcl-2-2_NEW MIS Feb - 08_Comparison" xfId="829"/>
    <cellStyle name="_pgvcl-2-2_NEW MIS Feb - 08_Comparison 2" xfId="830"/>
    <cellStyle name="_pgvcl-2-2_NEW MIS Feb - 08_Comparison 3" xfId="831"/>
    <cellStyle name="_pgvcl-2-2_NEW MIS Feb - 08_Comparison 4" xfId="832"/>
    <cellStyle name="_pgvcl-2-2_NEW MIS Feb - 08_Details of Selected Urban Feeder" xfId="833"/>
    <cellStyle name="_pgvcl-2-2_NEW MIS Feb - 08_Details of Selected Urban Feeder 2" xfId="834"/>
    <cellStyle name="_pgvcl-2-2_NEW MIS Feb - 08_Details of Selected Urban Feeder 3" xfId="835"/>
    <cellStyle name="_pgvcl-2-2_NEW MIS Feb - 08_Details of Selected Urban Feeder 4" xfId="836"/>
    <cellStyle name="_pgvcl-2-2_NEW MIS Feb - 08_DHTHL JAN-09" xfId="837"/>
    <cellStyle name="_pgvcl-2-2_NEW MIS Feb - 08_dnthl Feb-09" xfId="838"/>
    <cellStyle name="_pgvcl-2-2_NEW MIS Feb - 08_JGYssss" xfId="839"/>
    <cellStyle name="_pgvcl-2-2_NEW MIS Feb - 08_JGYssss 2" xfId="840"/>
    <cellStyle name="_pgvcl-2-2_NEW MIS Feb - 08_JGYssss 3" xfId="841"/>
    <cellStyle name="_pgvcl-2-2_NEW MIS Feb - 08_JGYssss 4" xfId="842"/>
    <cellStyle name="_pgvcl-2-2_NEW MIS Feb - 08_New MIS Sheets" xfId="843"/>
    <cellStyle name="_pgvcl-2-2_NEW MIS Feb - 08_New MIS Sheets 2" xfId="844"/>
    <cellStyle name="_pgvcl-2-2_NEW MIS Feb - 08_New MIS Sheets 3" xfId="845"/>
    <cellStyle name="_pgvcl-2-2_NEW MIS Feb - 08_New MIS Sheets 4" xfId="846"/>
    <cellStyle name="_pgvcl-2-2_NEW MIS Feb - 08_PBR" xfId="847"/>
    <cellStyle name="_pgvcl-2-2_NEW MIS Feb - 08_PBR 2" xfId="848"/>
    <cellStyle name="_pgvcl-2-2_NEW MIS Feb - 08_PBR 3" xfId="849"/>
    <cellStyle name="_pgvcl-2-2_NEW MIS Feb - 08_PBR 4" xfId="850"/>
    <cellStyle name="_pgvcl-2-2_NEW MIS Feb - 08_PBR CO_DAILY REPORT GIS - 20-01-09" xfId="851"/>
    <cellStyle name="_pgvcl-2-2_NEW MIS Feb - 08_PBR CO_DAILY REPORT GIS - 20-01-09 2" xfId="852"/>
    <cellStyle name="_pgvcl-2-2_NEW MIS Feb - 08_PBR CO_DAILY REPORT GIS - 20-01-09 3" xfId="853"/>
    <cellStyle name="_pgvcl-2-2_NEW MIS Feb - 08_PBR CO_DAILY REPORT GIS - 20-01-09 4" xfId="854"/>
    <cellStyle name="_pgvcl-2-2_NEW MIS Feb - 08_Point No.-3 T&amp;D _ 06-11-08" xfId="855"/>
    <cellStyle name="_pgvcl-2-2_NEW MIS Feb - 08_Point no.3_17-10-08" xfId="856"/>
    <cellStyle name="_pgvcl-2-2_NEW MIS Feb - 08_Sharing loss Aprl-08 to........" xfId="857"/>
    <cellStyle name="_pgvcl-2-2_NEW MIS Feb - 08_T&amp;D August-08" xfId="858"/>
    <cellStyle name="_pgvcl-2-2_NEW MIS Feb - 08_T&amp;D August-08 2" xfId="859"/>
    <cellStyle name="_pgvcl-2-2_NEW MIS Feb - 08_T&amp;D August-08 3" xfId="860"/>
    <cellStyle name="_pgvcl-2-2_NEW MIS Feb - 08_T&amp;D August-08 4" xfId="861"/>
    <cellStyle name="_pgvcl-2-2_NEW MIS Feb - 08_T&amp;D Data 2005-06 Onwards Database master" xfId="862"/>
    <cellStyle name="_pgvcl-2-2_NEW MIS Feb - 08_T&amp;D Dec-08" xfId="863"/>
    <cellStyle name="_pgvcl-2-2_NEW MIS Feb - 08_T&amp;D Dec-08 2" xfId="864"/>
    <cellStyle name="_pgvcl-2-2_NEW MIS Feb - 08_T&amp;D Dec-08 3" xfId="865"/>
    <cellStyle name="_pgvcl-2-2_NEW MIS Feb - 08_T&amp;D Dec-08 4" xfId="866"/>
    <cellStyle name="_pgvcl-2-2_NEW MIS Feb - 08_T&amp;D July-08" xfId="867"/>
    <cellStyle name="_pgvcl-2-2_NEW MIS Feb - 08_T&amp;D July-08 2" xfId="868"/>
    <cellStyle name="_pgvcl-2-2_NEW MIS Feb - 08_T&amp;D July-08 3" xfId="869"/>
    <cellStyle name="_pgvcl-2-2_NEW MIS Feb - 08_T&amp;D July-08 4" xfId="870"/>
    <cellStyle name="_pgvcl-2-2_NEW MIS Feb - 08_T&amp;D MAR--09" xfId="871"/>
    <cellStyle name="_pgvcl-2-2_NEW MIS Feb - 08_T&amp;D MAR--09 2" xfId="872"/>
    <cellStyle name="_pgvcl-2-2_NEW MIS Feb - 08_T&amp;D MAR--09 3" xfId="873"/>
    <cellStyle name="_pgvcl-2-2_NEW MIS Feb - 08_T&amp;D MAR--09 4" xfId="874"/>
    <cellStyle name="_pgvcl-2-2_NEW MIS Feb - 08_Urban Weekly 8 MAY 09" xfId="875"/>
    <cellStyle name="_pgvcl-2-2_NEW MIS Feb - 08_URBAN WEEKLY PBR CO" xfId="876"/>
    <cellStyle name="_pgvcl-2-2_NEW MIS Feb - 08_URBAN WEEKLY PBR CO 2" xfId="877"/>
    <cellStyle name="_pgvcl-2-2_NEW MIS Feb - 08_URBAN WEEKLY PBR CO 3" xfId="878"/>
    <cellStyle name="_pgvcl-2-2_NEW MIS Feb - 08_URBAN WEEKLY PBR CO 4" xfId="879"/>
    <cellStyle name="_pgvcl-2-2_NEW MIS Feb - 08_Weekly Urban PBR CO - 04-04-09 to 12-04-09" xfId="880"/>
    <cellStyle name="_pgvcl-2-2_NEW MIS Feb - 08_Weekly Urban PBR CO - 04-04-09 to 12-04-09 2" xfId="881"/>
    <cellStyle name="_pgvcl-2-2_NEW MIS Feb - 08_Weekly Urban PBR CO - 04-04-09 to 12-04-09 3" xfId="882"/>
    <cellStyle name="_pgvcl-2-2_NEW MIS Feb - 08_Weekly Urban PBR CO - 04-04-09 to 12-04-09 4" xfId="883"/>
    <cellStyle name="_pgvcl-2-2_NEW MIS Feb - 08_Weekly Urban PBR CO - 06-03-09 to 12-03-09" xfId="884"/>
    <cellStyle name="_pgvcl-2-2_NEW MIS Feb - 08_Weekly Urban PBR CO - 06-03-09 to 12-03-09 2" xfId="885"/>
    <cellStyle name="_pgvcl-2-2_NEW MIS Feb - 08_Weekly Urban PBR CO - 06-03-09 to 12-03-09 3" xfId="886"/>
    <cellStyle name="_pgvcl-2-2_NEW MIS Feb - 08_Weekly Urban PBR CO - 06-03-09 to 12-03-09 4" xfId="887"/>
    <cellStyle name="_pgvcl-2-2_NEW MIS Feb - 08_Weekly Urban PBR CO - 20-02-09 to 26-02-09" xfId="888"/>
    <cellStyle name="_pgvcl-2-2_NEW MIS Feb - 08_Weekly Urban PBR CO - 20-02-09 to 26-02-09 2" xfId="889"/>
    <cellStyle name="_pgvcl-2-2_NEW MIS Feb - 08_Weekly Urban PBR CO - 20-02-09 to 26-02-09 3" xfId="890"/>
    <cellStyle name="_pgvcl-2-2_NEW MIS Feb - 08_Weekly Urban PBR CO - 20-02-09 to 26-02-09 4" xfId="891"/>
    <cellStyle name="_pgvcl-2-2_NEW MIS Feb - 08_Weekly Urban PBR CO - 30-01-09 to 05-02-09" xfId="892"/>
    <cellStyle name="_pgvcl-2-2_NEW MIS Feb - 08_Weekly Urban PBR CO - 30-01-09 to 05-02-09 2" xfId="893"/>
    <cellStyle name="_pgvcl-2-2_NEW MIS Feb - 08_Weekly Urban PBR CO - 30-01-09 to 05-02-09 3" xfId="894"/>
    <cellStyle name="_pgvcl-2-2_NEW MIS Feb - 08_Weekly Urban PBR CO - 30-01-09 to 05-02-09 4" xfId="895"/>
    <cellStyle name="_pgvcl-2-2_NEW MIS Feb - 08_Weekly Urban PBR CO - 9-1-09 to 15.01.09" xfId="896"/>
    <cellStyle name="_pgvcl-2-2_NEW MIS Feb - 08_Weekly Urban PBR CO - 9-1-09 to 15.01.09 2" xfId="897"/>
    <cellStyle name="_pgvcl-2-2_NEW MIS Feb - 08_Weekly Urban PBR CO - 9-1-09 to 15.01.09 3" xfId="898"/>
    <cellStyle name="_pgvcl-2-2_NEW MIS Feb - 08_Weekly Urban PBR CO - 9-1-09 to 15.01.09 4" xfId="899"/>
    <cellStyle name="_pgvcl-2-2_NEW MIS Feb - 08_Weekly Urban PBR CO 01-05-09 to 07-05-09" xfId="900"/>
    <cellStyle name="_pgvcl-2-2_NEW MIS Feb - 08_Weekly Urban PBR CO 01-05-09 to 07-05-09 2" xfId="901"/>
    <cellStyle name="_pgvcl-2-2_NEW MIS Feb - 08_Weekly Urban PBR CO 01-05-09 to 07-05-09 3" xfId="902"/>
    <cellStyle name="_pgvcl-2-2_NEW MIS Feb - 08_Weekly Urban PBR CO 01-05-09 to 07-05-09 4" xfId="903"/>
    <cellStyle name="_pgvcl-2-2_NEW MIS Feb - 08_Weekly Urban PBR CO 10-04-09 to 16-04-09" xfId="904"/>
    <cellStyle name="_pgvcl-2-2_NEW MIS Feb - 08_Weekly Urban PBR CO 10-04-09 to 16-04-09 2" xfId="905"/>
    <cellStyle name="_pgvcl-2-2_NEW MIS Feb - 08_Weekly Urban PBR CO 10-04-09 to 16-04-09 3" xfId="906"/>
    <cellStyle name="_pgvcl-2-2_NEW MIS Feb - 08_Weekly Urban PBR CO 10-04-09 to 16-04-09 4" xfId="907"/>
    <cellStyle name="_pgvcl-2-2_NEW MIS Jan - 08" xfId="908"/>
    <cellStyle name="_pgvcl-2-2_NEW MIS Jan - 08_Book-DMTHL" xfId="909"/>
    <cellStyle name="_pgvcl-2-2_NEW MIS Jan - 08_Comparison" xfId="910"/>
    <cellStyle name="_pgvcl-2-2_NEW MIS Jan - 08_Comparison 2" xfId="911"/>
    <cellStyle name="_pgvcl-2-2_NEW MIS Jan - 08_Comparison 3" xfId="912"/>
    <cellStyle name="_pgvcl-2-2_NEW MIS Jan - 08_Comparison 4" xfId="913"/>
    <cellStyle name="_pgvcl-2-2_NEW MIS Jan - 08_Details of Selected Urban Feeder" xfId="914"/>
    <cellStyle name="_pgvcl-2-2_NEW MIS Jan - 08_Details of Selected Urban Feeder 2" xfId="915"/>
    <cellStyle name="_pgvcl-2-2_NEW MIS Jan - 08_Details of Selected Urban Feeder 3" xfId="916"/>
    <cellStyle name="_pgvcl-2-2_NEW MIS Jan - 08_Details of Selected Urban Feeder 4" xfId="917"/>
    <cellStyle name="_pgvcl-2-2_NEW MIS Jan - 08_DHTHL JAN-09" xfId="918"/>
    <cellStyle name="_pgvcl-2-2_NEW MIS Jan - 08_dnthl Feb-09" xfId="919"/>
    <cellStyle name="_pgvcl-2-2_NEW MIS Jan - 08_JGYssss" xfId="920"/>
    <cellStyle name="_pgvcl-2-2_NEW MIS Jan - 08_JGYssss 2" xfId="921"/>
    <cellStyle name="_pgvcl-2-2_NEW MIS Jan - 08_JGYssss 3" xfId="922"/>
    <cellStyle name="_pgvcl-2-2_NEW MIS Jan - 08_JGYssss 4" xfId="923"/>
    <cellStyle name="_pgvcl-2-2_NEW MIS Jan - 08_New MIS Sheets" xfId="924"/>
    <cellStyle name="_pgvcl-2-2_NEW MIS Jan - 08_New MIS Sheets 2" xfId="925"/>
    <cellStyle name="_pgvcl-2-2_NEW MIS Jan - 08_New MIS Sheets 3" xfId="926"/>
    <cellStyle name="_pgvcl-2-2_NEW MIS Jan - 08_New MIS Sheets 4" xfId="927"/>
    <cellStyle name="_pgvcl-2-2_NEW MIS Jan - 08_PBR" xfId="928"/>
    <cellStyle name="_pgvcl-2-2_NEW MIS Jan - 08_PBR 2" xfId="929"/>
    <cellStyle name="_pgvcl-2-2_NEW MIS Jan - 08_PBR 3" xfId="930"/>
    <cellStyle name="_pgvcl-2-2_NEW MIS Jan - 08_PBR 4" xfId="931"/>
    <cellStyle name="_pgvcl-2-2_NEW MIS Jan - 08_PBR CO_DAILY REPORT GIS - 20-01-09" xfId="932"/>
    <cellStyle name="_pgvcl-2-2_NEW MIS Jan - 08_PBR CO_DAILY REPORT GIS - 20-01-09 2" xfId="933"/>
    <cellStyle name="_pgvcl-2-2_NEW MIS Jan - 08_PBR CO_DAILY REPORT GIS - 20-01-09 3" xfId="934"/>
    <cellStyle name="_pgvcl-2-2_NEW MIS Jan - 08_PBR CO_DAILY REPORT GIS - 20-01-09 4" xfId="935"/>
    <cellStyle name="_pgvcl-2-2_NEW MIS Jan - 08_Point No.-3 T&amp;D _ 06-11-08" xfId="936"/>
    <cellStyle name="_pgvcl-2-2_NEW MIS Jan - 08_Point no.3_17-10-08" xfId="937"/>
    <cellStyle name="_pgvcl-2-2_NEW MIS Jan - 08_Sharing loss Aprl-08 to........" xfId="938"/>
    <cellStyle name="_pgvcl-2-2_NEW MIS Jan - 08_T&amp;D August-08" xfId="939"/>
    <cellStyle name="_pgvcl-2-2_NEW MIS Jan - 08_T&amp;D August-08 2" xfId="940"/>
    <cellStyle name="_pgvcl-2-2_NEW MIS Jan - 08_T&amp;D August-08 3" xfId="941"/>
    <cellStyle name="_pgvcl-2-2_NEW MIS Jan - 08_T&amp;D August-08 4" xfId="942"/>
    <cellStyle name="_pgvcl-2-2_NEW MIS Jan - 08_T&amp;D Data 2005-06 Onwards Database master" xfId="943"/>
    <cellStyle name="_pgvcl-2-2_NEW MIS Jan - 08_T&amp;D Dec-08" xfId="944"/>
    <cellStyle name="_pgvcl-2-2_NEW MIS Jan - 08_T&amp;D Dec-08 2" xfId="945"/>
    <cellStyle name="_pgvcl-2-2_NEW MIS Jan - 08_T&amp;D Dec-08 3" xfId="946"/>
    <cellStyle name="_pgvcl-2-2_NEW MIS Jan - 08_T&amp;D Dec-08 4" xfId="947"/>
    <cellStyle name="_pgvcl-2-2_NEW MIS Jan - 08_T&amp;D July-08" xfId="948"/>
    <cellStyle name="_pgvcl-2-2_NEW MIS Jan - 08_T&amp;D July-08 2" xfId="949"/>
    <cellStyle name="_pgvcl-2-2_NEW MIS Jan - 08_T&amp;D July-08 3" xfId="950"/>
    <cellStyle name="_pgvcl-2-2_NEW MIS Jan - 08_T&amp;D July-08 4" xfId="951"/>
    <cellStyle name="_pgvcl-2-2_NEW MIS Jan - 08_T&amp;D MAR--09" xfId="952"/>
    <cellStyle name="_pgvcl-2-2_NEW MIS Jan - 08_T&amp;D MAR--09 2" xfId="953"/>
    <cellStyle name="_pgvcl-2-2_NEW MIS Jan - 08_T&amp;D MAR--09 3" xfId="954"/>
    <cellStyle name="_pgvcl-2-2_NEW MIS Jan - 08_T&amp;D MAR--09 4" xfId="955"/>
    <cellStyle name="_pgvcl-2-2_NEW MIS Jan - 08_Urban Weekly 8 MAY 09" xfId="956"/>
    <cellStyle name="_pgvcl-2-2_NEW MIS Jan - 08_URBAN WEEKLY PBR CO" xfId="957"/>
    <cellStyle name="_pgvcl-2-2_NEW MIS Jan - 08_URBAN WEEKLY PBR CO 2" xfId="958"/>
    <cellStyle name="_pgvcl-2-2_NEW MIS Jan - 08_URBAN WEEKLY PBR CO 3" xfId="959"/>
    <cellStyle name="_pgvcl-2-2_NEW MIS Jan - 08_URBAN WEEKLY PBR CO 4" xfId="960"/>
    <cellStyle name="_pgvcl-2-2_NEW MIS Jan - 08_Weekly Urban PBR CO - 04-04-09 to 12-04-09" xfId="961"/>
    <cellStyle name="_pgvcl-2-2_NEW MIS Jan - 08_Weekly Urban PBR CO - 04-04-09 to 12-04-09 2" xfId="962"/>
    <cellStyle name="_pgvcl-2-2_NEW MIS Jan - 08_Weekly Urban PBR CO - 04-04-09 to 12-04-09 3" xfId="963"/>
    <cellStyle name="_pgvcl-2-2_NEW MIS Jan - 08_Weekly Urban PBR CO - 04-04-09 to 12-04-09 4" xfId="964"/>
    <cellStyle name="_pgvcl-2-2_NEW MIS Jan - 08_Weekly Urban PBR CO - 06-03-09 to 12-03-09" xfId="965"/>
    <cellStyle name="_pgvcl-2-2_NEW MIS Jan - 08_Weekly Urban PBR CO - 06-03-09 to 12-03-09 2" xfId="966"/>
    <cellStyle name="_pgvcl-2-2_NEW MIS Jan - 08_Weekly Urban PBR CO - 06-03-09 to 12-03-09 3" xfId="967"/>
    <cellStyle name="_pgvcl-2-2_NEW MIS Jan - 08_Weekly Urban PBR CO - 06-03-09 to 12-03-09 4" xfId="968"/>
    <cellStyle name="_pgvcl-2-2_NEW MIS Jan - 08_Weekly Urban PBR CO - 20-02-09 to 26-02-09" xfId="969"/>
    <cellStyle name="_pgvcl-2-2_NEW MIS Jan - 08_Weekly Urban PBR CO - 20-02-09 to 26-02-09 2" xfId="970"/>
    <cellStyle name="_pgvcl-2-2_NEW MIS Jan - 08_Weekly Urban PBR CO - 20-02-09 to 26-02-09 3" xfId="971"/>
    <cellStyle name="_pgvcl-2-2_NEW MIS Jan - 08_Weekly Urban PBR CO - 20-02-09 to 26-02-09 4" xfId="972"/>
    <cellStyle name="_pgvcl-2-2_NEW MIS Jan - 08_Weekly Urban PBR CO - 30-01-09 to 05-02-09" xfId="973"/>
    <cellStyle name="_pgvcl-2-2_NEW MIS Jan - 08_Weekly Urban PBR CO - 30-01-09 to 05-02-09 2" xfId="974"/>
    <cellStyle name="_pgvcl-2-2_NEW MIS Jan - 08_Weekly Urban PBR CO - 30-01-09 to 05-02-09 3" xfId="975"/>
    <cellStyle name="_pgvcl-2-2_NEW MIS Jan - 08_Weekly Urban PBR CO - 30-01-09 to 05-02-09 4" xfId="976"/>
    <cellStyle name="_pgvcl-2-2_NEW MIS Jan - 08_Weekly Urban PBR CO - 9-1-09 to 15.01.09" xfId="977"/>
    <cellStyle name="_pgvcl-2-2_NEW MIS Jan - 08_Weekly Urban PBR CO - 9-1-09 to 15.01.09 2" xfId="978"/>
    <cellStyle name="_pgvcl-2-2_NEW MIS Jan - 08_Weekly Urban PBR CO - 9-1-09 to 15.01.09 3" xfId="979"/>
    <cellStyle name="_pgvcl-2-2_NEW MIS Jan - 08_Weekly Urban PBR CO - 9-1-09 to 15.01.09 4" xfId="980"/>
    <cellStyle name="_pgvcl-2-2_NEW MIS Jan - 08_Weekly Urban PBR CO 01-05-09 to 07-05-09" xfId="981"/>
    <cellStyle name="_pgvcl-2-2_NEW MIS Jan - 08_Weekly Urban PBR CO 01-05-09 to 07-05-09 2" xfId="982"/>
    <cellStyle name="_pgvcl-2-2_NEW MIS Jan - 08_Weekly Urban PBR CO 01-05-09 to 07-05-09 3" xfId="983"/>
    <cellStyle name="_pgvcl-2-2_NEW MIS Jan - 08_Weekly Urban PBR CO 01-05-09 to 07-05-09 4" xfId="984"/>
    <cellStyle name="_pgvcl-2-2_NEW MIS Jan - 08_Weekly Urban PBR CO 10-04-09 to 16-04-09" xfId="985"/>
    <cellStyle name="_pgvcl-2-2_NEW MIS Jan - 08_Weekly Urban PBR CO 10-04-09 to 16-04-09 2" xfId="986"/>
    <cellStyle name="_pgvcl-2-2_NEW MIS Jan - 08_Weekly Urban PBR CO 10-04-09 to 16-04-09 3" xfId="987"/>
    <cellStyle name="_pgvcl-2-2_NEW MIS Jan - 08_Weekly Urban PBR CO 10-04-09 to 16-04-09 4" xfId="988"/>
    <cellStyle name="_pgvcl-2-2_NEW MIS Mar - 08" xfId="989"/>
    <cellStyle name="_pgvcl-2-2_NEW MIS Mar - 08 2" xfId="990"/>
    <cellStyle name="_pgvcl-2-2_NEW MIS Mar - 08 3" xfId="991"/>
    <cellStyle name="_pgvcl-2-2_NEW MIS Mar - 08 4" xfId="992"/>
    <cellStyle name="_pgvcl-2-2_PBR" xfId="993"/>
    <cellStyle name="_pgvcl-2-2_PBR 2" xfId="994"/>
    <cellStyle name="_pgvcl-2-2_PBR 3" xfId="995"/>
    <cellStyle name="_pgvcl-2-2_PBR 4" xfId="996"/>
    <cellStyle name="_pgvcl-2-2_PBR CO_DAILY REPORT GIS - 20-01-09" xfId="997"/>
    <cellStyle name="_pgvcl-2-2_PBR CO_DAILY REPORT GIS - 20-01-09 2" xfId="998"/>
    <cellStyle name="_pgvcl-2-2_PBR CO_DAILY REPORT GIS - 20-01-09 3" xfId="999"/>
    <cellStyle name="_pgvcl-2-2_PBR CO_DAILY REPORT GIS - 20-01-09 4" xfId="1000"/>
    <cellStyle name="_pgvcl-2-2_PBR-7" xfId="1001"/>
    <cellStyle name="_pgvcl-2-2_PBR-7 2" xfId="1002"/>
    <cellStyle name="_pgvcl-2-2_PBR-7 3" xfId="1003"/>
    <cellStyle name="_pgvcl-2-2_PBR-7 4" xfId="1004"/>
    <cellStyle name="_pgvcl-2-2_PBR-7 FEB-11 " xfId="1005"/>
    <cellStyle name="_pgvcl-2-2_Point No.-3 T&amp;D _ 06-11-08" xfId="1006"/>
    <cellStyle name="_pgvcl-2-2_Point no.3_17-10-08" xfId="1007"/>
    <cellStyle name="_pgvcl-2-2_sept JMN-7" xfId="1008"/>
    <cellStyle name="_pgvcl-2-2_Sharing loss Aprl-08 to........" xfId="1009"/>
    <cellStyle name="_pgvcl-2-2_T&amp;D August-08" xfId="1010"/>
    <cellStyle name="_pgvcl-2-2_T&amp;D August-08 2" xfId="1011"/>
    <cellStyle name="_pgvcl-2-2_T&amp;D August-08 3" xfId="1012"/>
    <cellStyle name="_pgvcl-2-2_T&amp;D August-08 4" xfId="1013"/>
    <cellStyle name="_pgvcl-2-2_T&amp;D Data 2005-06 Onwards Database master" xfId="1014"/>
    <cellStyle name="_pgvcl-2-2_T&amp;D Dec-08" xfId="1015"/>
    <cellStyle name="_pgvcl-2-2_T&amp;D Dec-08 2" xfId="1016"/>
    <cellStyle name="_pgvcl-2-2_T&amp;D Dec-08 3" xfId="1017"/>
    <cellStyle name="_pgvcl-2-2_T&amp;D Dec-08 4" xfId="1018"/>
    <cellStyle name="_pgvcl-2-2_T&amp;D July-08" xfId="1019"/>
    <cellStyle name="_pgvcl-2-2_T&amp;D July-08 2" xfId="1020"/>
    <cellStyle name="_pgvcl-2-2_T&amp;D July-08 3" xfId="1021"/>
    <cellStyle name="_pgvcl-2-2_T&amp;D July-08 4" xfId="1022"/>
    <cellStyle name="_pgvcl-2-2_T&amp;D MAR--09" xfId="1023"/>
    <cellStyle name="_pgvcl-2-2_T&amp;D MAR--09 2" xfId="1024"/>
    <cellStyle name="_pgvcl-2-2_T&amp;D MAR--09 3" xfId="1025"/>
    <cellStyle name="_pgvcl-2-2_T&amp;D MAR--09 4" xfId="1026"/>
    <cellStyle name="_pgvcl-2-2_Urban Weekly 8 MAY 09" xfId="1027"/>
    <cellStyle name="_pgvcl-2-2_URBAN WEEKLY PBR CO" xfId="1028"/>
    <cellStyle name="_pgvcl-2-2_URBAN WEEKLY PBR CO 2" xfId="1029"/>
    <cellStyle name="_pgvcl-2-2_URBAN WEEKLY PBR CO 3" xfId="1030"/>
    <cellStyle name="_pgvcl-2-2_URBAN WEEKLY PBR CO 4" xfId="1031"/>
    <cellStyle name="_pgvcl-2-2_Weekly Urban PBR CO - 04-04-09 to 12-04-09" xfId="1032"/>
    <cellStyle name="_pgvcl-2-2_Weekly Urban PBR CO - 04-04-09 to 12-04-09 2" xfId="1033"/>
    <cellStyle name="_pgvcl-2-2_Weekly Urban PBR CO - 04-04-09 to 12-04-09 3" xfId="1034"/>
    <cellStyle name="_pgvcl-2-2_Weekly Urban PBR CO - 04-04-09 to 12-04-09 4" xfId="1035"/>
    <cellStyle name="_pgvcl-2-2_Weekly Urban PBR CO - 06-03-09 to 12-03-09" xfId="1036"/>
    <cellStyle name="_pgvcl-2-2_Weekly Urban PBR CO - 06-03-09 to 12-03-09 2" xfId="1037"/>
    <cellStyle name="_pgvcl-2-2_Weekly Urban PBR CO - 06-03-09 to 12-03-09 3" xfId="1038"/>
    <cellStyle name="_pgvcl-2-2_Weekly Urban PBR CO - 06-03-09 to 12-03-09 4" xfId="1039"/>
    <cellStyle name="_pgvcl-2-2_Weekly Urban PBR CO - 20-02-09 to 26-02-09" xfId="1040"/>
    <cellStyle name="_pgvcl-2-2_Weekly Urban PBR CO - 20-02-09 to 26-02-09 2" xfId="1041"/>
    <cellStyle name="_pgvcl-2-2_Weekly Urban PBR CO - 20-02-09 to 26-02-09 3" xfId="1042"/>
    <cellStyle name="_pgvcl-2-2_Weekly Urban PBR CO - 20-02-09 to 26-02-09 4" xfId="1043"/>
    <cellStyle name="_pgvcl-2-2_Weekly Urban PBR CO - 30-01-09 to 05-02-09" xfId="1044"/>
    <cellStyle name="_pgvcl-2-2_Weekly Urban PBR CO - 30-01-09 to 05-02-09 2" xfId="1045"/>
    <cellStyle name="_pgvcl-2-2_Weekly Urban PBR CO - 30-01-09 to 05-02-09 3" xfId="1046"/>
    <cellStyle name="_pgvcl-2-2_Weekly Urban PBR CO - 30-01-09 to 05-02-09 4" xfId="1047"/>
    <cellStyle name="_pgvcl-2-2_Weekly Urban PBR CO - 9-1-09 to 15.01.09" xfId="1048"/>
    <cellStyle name="_pgvcl-2-2_Weekly Urban PBR CO - 9-1-09 to 15.01.09 2" xfId="1049"/>
    <cellStyle name="_pgvcl-2-2_Weekly Urban PBR CO - 9-1-09 to 15.01.09 3" xfId="1050"/>
    <cellStyle name="_pgvcl-2-2_Weekly Urban PBR CO - 9-1-09 to 15.01.09 4" xfId="1051"/>
    <cellStyle name="_pgvcl-2-2_Weekly Urban PBR CO 01-05-09 to 07-05-09" xfId="1052"/>
    <cellStyle name="_pgvcl-2-2_Weekly Urban PBR CO 01-05-09 to 07-05-09 2" xfId="1053"/>
    <cellStyle name="_pgvcl-2-2_Weekly Urban PBR CO 01-05-09 to 07-05-09 3" xfId="1054"/>
    <cellStyle name="_pgvcl-2-2_Weekly Urban PBR CO 01-05-09 to 07-05-09 4" xfId="1055"/>
    <cellStyle name="_pgvcl-2-2_Weekly Urban PBR CO 10-04-09 to 16-04-09" xfId="1056"/>
    <cellStyle name="_pgvcl-2-2_Weekly Urban PBR CO 10-04-09 to 16-04-09 2" xfId="1057"/>
    <cellStyle name="_pgvcl-2-2_Weekly Urban PBR CO 10-04-09 to 16-04-09 3" xfId="1058"/>
    <cellStyle name="_pgvcl-2-2_Weekly Urban PBR CO 10-04-09 to 16-04-09 4" xfId="1059"/>
    <cellStyle name="_pgvcl-costal" xfId="1060"/>
    <cellStyle name="_pgvcl-costal 2" xfId="1061"/>
    <cellStyle name="_pgvcl-costal 3" xfId="1062"/>
    <cellStyle name="_pgvcl-costal 4" xfId="1063"/>
    <cellStyle name="_pgvcl-costal_Accd upto respective Month" xfId="1064"/>
    <cellStyle name="_pgvcl-costal_Accd upto respective Month 2" xfId="1065"/>
    <cellStyle name="_pgvcl-costal_Accd upto respective Month 3" xfId="1066"/>
    <cellStyle name="_pgvcl-costal_Accd upto respective Month 4" xfId="1067"/>
    <cellStyle name="_pgvcl-costal_Accident - 2007-08 + 2008-09 -- 15.12.08" xfId="1068"/>
    <cellStyle name="_pgvcl-costal_Accident - 2007-08 + 2008-09 -- 15.12.08 2" xfId="1069"/>
    <cellStyle name="_pgvcl-costal_Accident - 2007-08 + 2008-09 -- 15.12.08 3" xfId="1070"/>
    <cellStyle name="_pgvcl-costal_Accident - 2007-08 + 2008-09 -- 15.12.08 4" xfId="1071"/>
    <cellStyle name="_pgvcl-costal_Accident Detail 2006-07, 2007-08, 2008-09" xfId="1072"/>
    <cellStyle name="_pgvcl-costal_Accident S-dn wise up to Nov. 08 for SE's Conference" xfId="1073"/>
    <cellStyle name="_pgvcl-costal_Accident S-dn wise up to Nov. 08 for SE's Conference 2" xfId="1074"/>
    <cellStyle name="_pgvcl-costal_Accident S-dn wise up to Nov. 08 for SE's Conference 3" xfId="1075"/>
    <cellStyle name="_pgvcl-costal_Accident S-dn wise up to Nov. 08 for SE's Conference 4" xfId="1076"/>
    <cellStyle name="_pgvcl-costal_Book-DMTHL" xfId="1077"/>
    <cellStyle name="_pgvcl-costal_BVN-7" xfId="1078"/>
    <cellStyle name="_pgvcl-costal_BVN-7 2" xfId="1079"/>
    <cellStyle name="_pgvcl-costal_BVN-7 3" xfId="1080"/>
    <cellStyle name="_pgvcl-costal_BVN-7 4" xfId="1081"/>
    <cellStyle name="_pgvcl-costal_Comparison" xfId="1082"/>
    <cellStyle name="_pgvcl-costal_Comparison 2" xfId="1083"/>
    <cellStyle name="_pgvcl-costal_Comparison 3" xfId="1084"/>
    <cellStyle name="_pgvcl-costal_Comparison 4" xfId="1085"/>
    <cellStyle name="_pgvcl-costal_Dept Accd Month wise" xfId="1086"/>
    <cellStyle name="_pgvcl-costal_Dept Accd Month wise 2" xfId="1087"/>
    <cellStyle name="_pgvcl-costal_Dept Accd Month wise 3" xfId="1088"/>
    <cellStyle name="_pgvcl-costal_Dept Accd Month wise 4" xfId="1089"/>
    <cellStyle name="_pgvcl-costal_Details of Selected Urban Feeder" xfId="1090"/>
    <cellStyle name="_pgvcl-costal_Details of Selected Urban Feeder 2" xfId="1091"/>
    <cellStyle name="_pgvcl-costal_Details of Selected Urban Feeder 3" xfId="1092"/>
    <cellStyle name="_pgvcl-costal_Details of Selected Urban Feeder 4" xfId="1093"/>
    <cellStyle name="_pgvcl-costal_DHTHL JAN-09" xfId="1094"/>
    <cellStyle name="_pgvcl-costal_dnthl Feb-09" xfId="1095"/>
    <cellStyle name="_pgvcl-costal_JGYssss" xfId="1096"/>
    <cellStyle name="_pgvcl-costal_JGYssss 2" xfId="1097"/>
    <cellStyle name="_pgvcl-costal_JGYssss 3" xfId="1098"/>
    <cellStyle name="_pgvcl-costal_JGYssss 4" xfId="1099"/>
    <cellStyle name="_pgvcl-costal_JMN-7" xfId="1100"/>
    <cellStyle name="_pgvcl-costal_JMN-7 2" xfId="1101"/>
    <cellStyle name="_pgvcl-costal_JMN-7 3" xfId="1102"/>
    <cellStyle name="_pgvcl-costal_JMN-7 4" xfId="1103"/>
    <cellStyle name="_pgvcl-costal_JMN-77" xfId="1104"/>
    <cellStyle name="_pgvcl-costal_JMN-77 2" xfId="1105"/>
    <cellStyle name="_pgvcl-costal_JMN-77 3" xfId="1106"/>
    <cellStyle name="_pgvcl-costal_JMN-77 4" xfId="1107"/>
    <cellStyle name="_pgvcl-costal_JND - 4" xfId="1108"/>
    <cellStyle name="_pgvcl-costal_JND - 4_Book-DMTHL" xfId="1109"/>
    <cellStyle name="_pgvcl-costal_JND - 4_Comparison" xfId="1110"/>
    <cellStyle name="_pgvcl-costal_JND - 4_Comparison 2" xfId="1111"/>
    <cellStyle name="_pgvcl-costal_JND - 4_Comparison 3" xfId="1112"/>
    <cellStyle name="_pgvcl-costal_JND - 4_Comparison 4" xfId="1113"/>
    <cellStyle name="_pgvcl-costal_JND - 4_Details of Selected Urban Feeder" xfId="1114"/>
    <cellStyle name="_pgvcl-costal_JND - 4_Details of Selected Urban Feeder 2" xfId="1115"/>
    <cellStyle name="_pgvcl-costal_JND - 4_Details of Selected Urban Feeder 3" xfId="1116"/>
    <cellStyle name="_pgvcl-costal_JND - 4_Details of Selected Urban Feeder 4" xfId="1117"/>
    <cellStyle name="_pgvcl-costal_JND - 4_DHTHL JAN-09" xfId="1118"/>
    <cellStyle name="_pgvcl-costal_JND - 4_dnthl Feb-09" xfId="1119"/>
    <cellStyle name="_pgvcl-costal_JND - 4_JGYssss" xfId="1120"/>
    <cellStyle name="_pgvcl-costal_JND - 4_JGYssss 2" xfId="1121"/>
    <cellStyle name="_pgvcl-costal_JND - 4_JGYssss 3" xfId="1122"/>
    <cellStyle name="_pgvcl-costal_JND - 4_JGYssss 4" xfId="1123"/>
    <cellStyle name="_pgvcl-costal_JND - 4_New MIS Sheets" xfId="1124"/>
    <cellStyle name="_pgvcl-costal_JND - 4_New MIS Sheets 2" xfId="1125"/>
    <cellStyle name="_pgvcl-costal_JND - 4_New MIS Sheets 3" xfId="1126"/>
    <cellStyle name="_pgvcl-costal_JND - 4_New MIS Sheets 4" xfId="1127"/>
    <cellStyle name="_pgvcl-costal_JND - 4_PBR" xfId="1128"/>
    <cellStyle name="_pgvcl-costal_JND - 4_PBR 2" xfId="1129"/>
    <cellStyle name="_pgvcl-costal_JND - 4_PBR 3" xfId="1130"/>
    <cellStyle name="_pgvcl-costal_JND - 4_PBR 4" xfId="1131"/>
    <cellStyle name="_pgvcl-costal_JND - 4_PBR CO_DAILY REPORT GIS - 20-01-09" xfId="1132"/>
    <cellStyle name="_pgvcl-costal_JND - 4_PBR CO_DAILY REPORT GIS - 20-01-09 2" xfId="1133"/>
    <cellStyle name="_pgvcl-costal_JND - 4_PBR CO_DAILY REPORT GIS - 20-01-09 3" xfId="1134"/>
    <cellStyle name="_pgvcl-costal_JND - 4_PBR CO_DAILY REPORT GIS - 20-01-09 4" xfId="1135"/>
    <cellStyle name="_pgvcl-costal_JND - 4_T&amp;D August-08" xfId="1136"/>
    <cellStyle name="_pgvcl-costal_JND - 4_T&amp;D August-08 2" xfId="1137"/>
    <cellStyle name="_pgvcl-costal_JND - 4_T&amp;D August-08 3" xfId="1138"/>
    <cellStyle name="_pgvcl-costal_JND - 4_T&amp;D August-08 4" xfId="1139"/>
    <cellStyle name="_pgvcl-costal_JND - 4_T&amp;D Dec-08" xfId="1140"/>
    <cellStyle name="_pgvcl-costal_JND - 4_T&amp;D Dec-08 2" xfId="1141"/>
    <cellStyle name="_pgvcl-costal_JND - 4_T&amp;D Dec-08 3" xfId="1142"/>
    <cellStyle name="_pgvcl-costal_JND - 4_T&amp;D Dec-08 4" xfId="1143"/>
    <cellStyle name="_pgvcl-costal_JND - 4_T&amp;D July-08" xfId="1144"/>
    <cellStyle name="_pgvcl-costal_JND - 4_T&amp;D July-08 2" xfId="1145"/>
    <cellStyle name="_pgvcl-costal_JND - 4_T&amp;D July-08 3" xfId="1146"/>
    <cellStyle name="_pgvcl-costal_JND - 4_T&amp;D July-08 4" xfId="1147"/>
    <cellStyle name="_pgvcl-costal_JND - 4_T&amp;D MAR--09" xfId="1148"/>
    <cellStyle name="_pgvcl-costal_JND - 4_T&amp;D MAR--09 2" xfId="1149"/>
    <cellStyle name="_pgvcl-costal_JND - 4_T&amp;D MAR--09 3" xfId="1150"/>
    <cellStyle name="_pgvcl-costal_JND - 4_T&amp;D MAR--09 4" xfId="1151"/>
    <cellStyle name="_pgvcl-costal_JND - 4_Urban Weekly 8 MAY 09" xfId="1152"/>
    <cellStyle name="_pgvcl-costal_JND - 4_URBAN WEEKLY PBR CO" xfId="1153"/>
    <cellStyle name="_pgvcl-costal_JND - 4_URBAN WEEKLY PBR CO 2" xfId="1154"/>
    <cellStyle name="_pgvcl-costal_JND - 4_URBAN WEEKLY PBR CO 3" xfId="1155"/>
    <cellStyle name="_pgvcl-costal_JND - 4_URBAN WEEKLY PBR CO 4" xfId="1156"/>
    <cellStyle name="_pgvcl-costal_JND - 4_Weekly Urban PBR CO - 04-04-09 to 12-04-09" xfId="1157"/>
    <cellStyle name="_pgvcl-costal_JND - 4_Weekly Urban PBR CO - 04-04-09 to 12-04-09 2" xfId="1158"/>
    <cellStyle name="_pgvcl-costal_JND - 4_Weekly Urban PBR CO - 04-04-09 to 12-04-09 3" xfId="1159"/>
    <cellStyle name="_pgvcl-costal_JND - 4_Weekly Urban PBR CO - 04-04-09 to 12-04-09 4" xfId="1160"/>
    <cellStyle name="_pgvcl-costal_JND - 4_Weekly Urban PBR CO - 06-03-09 to 12-03-09" xfId="1161"/>
    <cellStyle name="_pgvcl-costal_JND - 4_Weekly Urban PBR CO - 06-03-09 to 12-03-09 2" xfId="1162"/>
    <cellStyle name="_pgvcl-costal_JND - 4_Weekly Urban PBR CO - 06-03-09 to 12-03-09 3" xfId="1163"/>
    <cellStyle name="_pgvcl-costal_JND - 4_Weekly Urban PBR CO - 06-03-09 to 12-03-09 4" xfId="1164"/>
    <cellStyle name="_pgvcl-costal_JND - 4_Weekly Urban PBR CO - 20-02-09 to 26-02-09" xfId="1165"/>
    <cellStyle name="_pgvcl-costal_JND - 4_Weekly Urban PBR CO - 20-02-09 to 26-02-09 2" xfId="1166"/>
    <cellStyle name="_pgvcl-costal_JND - 4_Weekly Urban PBR CO - 20-02-09 to 26-02-09 3" xfId="1167"/>
    <cellStyle name="_pgvcl-costal_JND - 4_Weekly Urban PBR CO - 20-02-09 to 26-02-09 4" xfId="1168"/>
    <cellStyle name="_pgvcl-costal_JND - 4_Weekly Urban PBR CO - 30-01-09 to 05-02-09" xfId="1169"/>
    <cellStyle name="_pgvcl-costal_JND - 4_Weekly Urban PBR CO - 30-01-09 to 05-02-09 2" xfId="1170"/>
    <cellStyle name="_pgvcl-costal_JND - 4_Weekly Urban PBR CO - 30-01-09 to 05-02-09 3" xfId="1171"/>
    <cellStyle name="_pgvcl-costal_JND - 4_Weekly Urban PBR CO - 30-01-09 to 05-02-09 4" xfId="1172"/>
    <cellStyle name="_pgvcl-costal_JND - 4_Weekly Urban PBR CO - 9-1-09 to 15.01.09" xfId="1173"/>
    <cellStyle name="_pgvcl-costal_JND - 4_Weekly Urban PBR CO - 9-1-09 to 15.01.09 2" xfId="1174"/>
    <cellStyle name="_pgvcl-costal_JND - 4_Weekly Urban PBR CO - 9-1-09 to 15.01.09 3" xfId="1175"/>
    <cellStyle name="_pgvcl-costal_JND - 4_Weekly Urban PBR CO - 9-1-09 to 15.01.09 4" xfId="1176"/>
    <cellStyle name="_pgvcl-costal_JND - 4_Weekly Urban PBR CO 01-05-09 to 07-05-09" xfId="1177"/>
    <cellStyle name="_pgvcl-costal_JND - 4_Weekly Urban PBR CO 01-05-09 to 07-05-09 2" xfId="1178"/>
    <cellStyle name="_pgvcl-costal_JND - 4_Weekly Urban PBR CO 01-05-09 to 07-05-09 3" xfId="1179"/>
    <cellStyle name="_pgvcl-costal_JND - 4_Weekly Urban PBR CO 01-05-09 to 07-05-09 4" xfId="1180"/>
    <cellStyle name="_pgvcl-costal_JND - 4_Weekly Urban PBR CO 10-04-09 to 16-04-09" xfId="1181"/>
    <cellStyle name="_pgvcl-costal_JND - 4_Weekly Urban PBR CO 10-04-09 to 16-04-09 2" xfId="1182"/>
    <cellStyle name="_pgvcl-costal_JND - 4_Weekly Urban PBR CO 10-04-09 to 16-04-09 3" xfId="1183"/>
    <cellStyle name="_pgvcl-costal_JND - 4_Weekly Urban PBR CO 10-04-09 to 16-04-09 4" xfId="1184"/>
    <cellStyle name="_pgvcl-costal_JND - 5" xfId="1185"/>
    <cellStyle name="_pgvcl-costal_JND - 5_Book-DMTHL" xfId="1186"/>
    <cellStyle name="_pgvcl-costal_JND - 5_Comparison" xfId="1187"/>
    <cellStyle name="_pgvcl-costal_JND - 5_Comparison 2" xfId="1188"/>
    <cellStyle name="_pgvcl-costal_JND - 5_Comparison 3" xfId="1189"/>
    <cellStyle name="_pgvcl-costal_JND - 5_Comparison 4" xfId="1190"/>
    <cellStyle name="_pgvcl-costal_JND - 5_Details of Selected Urban Feeder" xfId="1191"/>
    <cellStyle name="_pgvcl-costal_JND - 5_Details of Selected Urban Feeder 2" xfId="1192"/>
    <cellStyle name="_pgvcl-costal_JND - 5_Details of Selected Urban Feeder 3" xfId="1193"/>
    <cellStyle name="_pgvcl-costal_JND - 5_Details of Selected Urban Feeder 4" xfId="1194"/>
    <cellStyle name="_pgvcl-costal_JND - 5_DHTHL JAN-09" xfId="1195"/>
    <cellStyle name="_pgvcl-costal_JND - 5_dnthl Feb-09" xfId="1196"/>
    <cellStyle name="_pgvcl-costal_JND - 5_JGYssss" xfId="1197"/>
    <cellStyle name="_pgvcl-costal_JND - 5_JGYssss 2" xfId="1198"/>
    <cellStyle name="_pgvcl-costal_JND - 5_JGYssss 3" xfId="1199"/>
    <cellStyle name="_pgvcl-costal_JND - 5_JGYssss 4" xfId="1200"/>
    <cellStyle name="_pgvcl-costal_JND - 5_New MIS Sheets" xfId="1201"/>
    <cellStyle name="_pgvcl-costal_JND - 5_New MIS Sheets 2" xfId="1202"/>
    <cellStyle name="_pgvcl-costal_JND - 5_New MIS Sheets 3" xfId="1203"/>
    <cellStyle name="_pgvcl-costal_JND - 5_New MIS Sheets 4" xfId="1204"/>
    <cellStyle name="_pgvcl-costal_JND - 5_PBR" xfId="1205"/>
    <cellStyle name="_pgvcl-costal_JND - 5_PBR 2" xfId="1206"/>
    <cellStyle name="_pgvcl-costal_JND - 5_PBR 3" xfId="1207"/>
    <cellStyle name="_pgvcl-costal_JND - 5_PBR 4" xfId="1208"/>
    <cellStyle name="_pgvcl-costal_JND - 5_PBR CO_DAILY REPORT GIS - 20-01-09" xfId="1209"/>
    <cellStyle name="_pgvcl-costal_JND - 5_PBR CO_DAILY REPORT GIS - 20-01-09 2" xfId="1210"/>
    <cellStyle name="_pgvcl-costal_JND - 5_PBR CO_DAILY REPORT GIS - 20-01-09 3" xfId="1211"/>
    <cellStyle name="_pgvcl-costal_JND - 5_PBR CO_DAILY REPORT GIS - 20-01-09 4" xfId="1212"/>
    <cellStyle name="_pgvcl-costal_JND - 5_T&amp;D August-08" xfId="1213"/>
    <cellStyle name="_pgvcl-costal_JND - 5_T&amp;D August-08 2" xfId="1214"/>
    <cellStyle name="_pgvcl-costal_JND - 5_T&amp;D August-08 3" xfId="1215"/>
    <cellStyle name="_pgvcl-costal_JND - 5_T&amp;D August-08 4" xfId="1216"/>
    <cellStyle name="_pgvcl-costal_JND - 5_T&amp;D Dec-08" xfId="1217"/>
    <cellStyle name="_pgvcl-costal_JND - 5_T&amp;D Dec-08 2" xfId="1218"/>
    <cellStyle name="_pgvcl-costal_JND - 5_T&amp;D Dec-08 3" xfId="1219"/>
    <cellStyle name="_pgvcl-costal_JND - 5_T&amp;D Dec-08 4" xfId="1220"/>
    <cellStyle name="_pgvcl-costal_JND - 5_T&amp;D July-08" xfId="1221"/>
    <cellStyle name="_pgvcl-costal_JND - 5_T&amp;D July-08 2" xfId="1222"/>
    <cellStyle name="_pgvcl-costal_JND - 5_T&amp;D July-08 3" xfId="1223"/>
    <cellStyle name="_pgvcl-costal_JND - 5_T&amp;D July-08 4" xfId="1224"/>
    <cellStyle name="_pgvcl-costal_JND - 5_T&amp;D MAR--09" xfId="1225"/>
    <cellStyle name="_pgvcl-costal_JND - 5_T&amp;D MAR--09 2" xfId="1226"/>
    <cellStyle name="_pgvcl-costal_JND - 5_T&amp;D MAR--09 3" xfId="1227"/>
    <cellStyle name="_pgvcl-costal_JND - 5_T&amp;D MAR--09 4" xfId="1228"/>
    <cellStyle name="_pgvcl-costal_JND - 5_Urban Weekly 8 MAY 09" xfId="1229"/>
    <cellStyle name="_pgvcl-costal_JND - 5_URBAN WEEKLY PBR CO" xfId="1230"/>
    <cellStyle name="_pgvcl-costal_JND - 5_URBAN WEEKLY PBR CO 2" xfId="1231"/>
    <cellStyle name="_pgvcl-costal_JND - 5_URBAN WEEKLY PBR CO 3" xfId="1232"/>
    <cellStyle name="_pgvcl-costal_JND - 5_URBAN WEEKLY PBR CO 4" xfId="1233"/>
    <cellStyle name="_pgvcl-costal_JND - 5_Weekly Urban PBR CO - 04-04-09 to 12-04-09" xfId="1234"/>
    <cellStyle name="_pgvcl-costal_JND - 5_Weekly Urban PBR CO - 04-04-09 to 12-04-09 2" xfId="1235"/>
    <cellStyle name="_pgvcl-costal_JND - 5_Weekly Urban PBR CO - 04-04-09 to 12-04-09 3" xfId="1236"/>
    <cellStyle name="_pgvcl-costal_JND - 5_Weekly Urban PBR CO - 04-04-09 to 12-04-09 4" xfId="1237"/>
    <cellStyle name="_pgvcl-costal_JND - 5_Weekly Urban PBR CO - 06-03-09 to 12-03-09" xfId="1238"/>
    <cellStyle name="_pgvcl-costal_JND - 5_Weekly Urban PBR CO - 06-03-09 to 12-03-09 2" xfId="1239"/>
    <cellStyle name="_pgvcl-costal_JND - 5_Weekly Urban PBR CO - 06-03-09 to 12-03-09 3" xfId="1240"/>
    <cellStyle name="_pgvcl-costal_JND - 5_Weekly Urban PBR CO - 06-03-09 to 12-03-09 4" xfId="1241"/>
    <cellStyle name="_pgvcl-costal_JND - 5_Weekly Urban PBR CO - 20-02-09 to 26-02-09" xfId="1242"/>
    <cellStyle name="_pgvcl-costal_JND - 5_Weekly Urban PBR CO - 20-02-09 to 26-02-09 2" xfId="1243"/>
    <cellStyle name="_pgvcl-costal_JND - 5_Weekly Urban PBR CO - 20-02-09 to 26-02-09 3" xfId="1244"/>
    <cellStyle name="_pgvcl-costal_JND - 5_Weekly Urban PBR CO - 20-02-09 to 26-02-09 4" xfId="1245"/>
    <cellStyle name="_pgvcl-costal_JND - 5_Weekly Urban PBR CO - 30-01-09 to 05-02-09" xfId="1246"/>
    <cellStyle name="_pgvcl-costal_JND - 5_Weekly Urban PBR CO - 30-01-09 to 05-02-09 2" xfId="1247"/>
    <cellStyle name="_pgvcl-costal_JND - 5_Weekly Urban PBR CO - 30-01-09 to 05-02-09 3" xfId="1248"/>
    <cellStyle name="_pgvcl-costal_JND - 5_Weekly Urban PBR CO - 30-01-09 to 05-02-09 4" xfId="1249"/>
    <cellStyle name="_pgvcl-costal_JND - 5_Weekly Urban PBR CO - 9-1-09 to 15.01.09" xfId="1250"/>
    <cellStyle name="_pgvcl-costal_JND - 5_Weekly Urban PBR CO - 9-1-09 to 15.01.09 2" xfId="1251"/>
    <cellStyle name="_pgvcl-costal_JND - 5_Weekly Urban PBR CO - 9-1-09 to 15.01.09 3" xfId="1252"/>
    <cellStyle name="_pgvcl-costal_JND - 5_Weekly Urban PBR CO - 9-1-09 to 15.01.09 4" xfId="1253"/>
    <cellStyle name="_pgvcl-costal_JND - 5_Weekly Urban PBR CO 01-05-09 to 07-05-09" xfId="1254"/>
    <cellStyle name="_pgvcl-costal_JND - 5_Weekly Urban PBR CO 01-05-09 to 07-05-09 2" xfId="1255"/>
    <cellStyle name="_pgvcl-costal_JND - 5_Weekly Urban PBR CO 01-05-09 to 07-05-09 3" xfId="1256"/>
    <cellStyle name="_pgvcl-costal_JND - 5_Weekly Urban PBR CO 01-05-09 to 07-05-09 4" xfId="1257"/>
    <cellStyle name="_pgvcl-costal_JND - 5_Weekly Urban PBR CO 10-04-09 to 16-04-09" xfId="1258"/>
    <cellStyle name="_pgvcl-costal_JND - 5_Weekly Urban PBR CO 10-04-09 to 16-04-09 2" xfId="1259"/>
    <cellStyle name="_pgvcl-costal_JND - 5_Weekly Urban PBR CO 10-04-09 to 16-04-09 3" xfId="1260"/>
    <cellStyle name="_pgvcl-costal_JND - 5_Weekly Urban PBR CO 10-04-09 to 16-04-09 4" xfId="1261"/>
    <cellStyle name="_pgvcl-costal_JND - 7" xfId="1262"/>
    <cellStyle name="_pgvcl-costal_JND - 7 2" xfId="1263"/>
    <cellStyle name="_pgvcl-costal_JND - 7 3" xfId="1264"/>
    <cellStyle name="_pgvcl-costal_JND - 7 4" xfId="1265"/>
    <cellStyle name="_pgvcl-costal_JND - 7 T3" xfId="1266"/>
    <cellStyle name="_pgvcl-costal_JND T-3 MIS" xfId="1267"/>
    <cellStyle name="_pgvcl-costal_JND-4" xfId="1268"/>
    <cellStyle name="_pgvcl-costal_JND-4_Book-DMTHL" xfId="1269"/>
    <cellStyle name="_pgvcl-costal_JND-4_Comparison" xfId="1270"/>
    <cellStyle name="_pgvcl-costal_JND-4_Comparison 2" xfId="1271"/>
    <cellStyle name="_pgvcl-costal_JND-4_Comparison 3" xfId="1272"/>
    <cellStyle name="_pgvcl-costal_JND-4_Comparison 4" xfId="1273"/>
    <cellStyle name="_pgvcl-costal_JND-4_Details of Selected Urban Feeder" xfId="1274"/>
    <cellStyle name="_pgvcl-costal_JND-4_Details of Selected Urban Feeder 2" xfId="1275"/>
    <cellStyle name="_pgvcl-costal_JND-4_Details of Selected Urban Feeder 3" xfId="1276"/>
    <cellStyle name="_pgvcl-costal_JND-4_Details of Selected Urban Feeder 4" xfId="1277"/>
    <cellStyle name="_pgvcl-costal_JND-4_DHTHL JAN-09" xfId="1278"/>
    <cellStyle name="_pgvcl-costal_JND-4_dnthl Feb-09" xfId="1279"/>
    <cellStyle name="_pgvcl-costal_JND-4_JGYssss" xfId="1280"/>
    <cellStyle name="_pgvcl-costal_JND-4_JGYssss 2" xfId="1281"/>
    <cellStyle name="_pgvcl-costal_JND-4_JGYssss 3" xfId="1282"/>
    <cellStyle name="_pgvcl-costal_JND-4_JGYssss 4" xfId="1283"/>
    <cellStyle name="_pgvcl-costal_JND-4_New MIS Sheets" xfId="1284"/>
    <cellStyle name="_pgvcl-costal_JND-4_New MIS Sheets 2" xfId="1285"/>
    <cellStyle name="_pgvcl-costal_JND-4_New MIS Sheets 3" xfId="1286"/>
    <cellStyle name="_pgvcl-costal_JND-4_New MIS Sheets 4" xfId="1287"/>
    <cellStyle name="_pgvcl-costal_JND-4_PBR" xfId="1288"/>
    <cellStyle name="_pgvcl-costal_JND-4_PBR 2" xfId="1289"/>
    <cellStyle name="_pgvcl-costal_JND-4_PBR 3" xfId="1290"/>
    <cellStyle name="_pgvcl-costal_JND-4_PBR 4" xfId="1291"/>
    <cellStyle name="_pgvcl-costal_JND-4_PBR CO_DAILY REPORT GIS - 20-01-09" xfId="1292"/>
    <cellStyle name="_pgvcl-costal_JND-4_PBR CO_DAILY REPORT GIS - 20-01-09 2" xfId="1293"/>
    <cellStyle name="_pgvcl-costal_JND-4_PBR CO_DAILY REPORT GIS - 20-01-09 3" xfId="1294"/>
    <cellStyle name="_pgvcl-costal_JND-4_PBR CO_DAILY REPORT GIS - 20-01-09 4" xfId="1295"/>
    <cellStyle name="_pgvcl-costal_JND-4_T&amp;D August-08" xfId="1296"/>
    <cellStyle name="_pgvcl-costal_JND-4_T&amp;D August-08 2" xfId="1297"/>
    <cellStyle name="_pgvcl-costal_JND-4_T&amp;D August-08 3" xfId="1298"/>
    <cellStyle name="_pgvcl-costal_JND-4_T&amp;D August-08 4" xfId="1299"/>
    <cellStyle name="_pgvcl-costal_JND-4_T&amp;D Dec-08" xfId="1300"/>
    <cellStyle name="_pgvcl-costal_JND-4_T&amp;D Dec-08 2" xfId="1301"/>
    <cellStyle name="_pgvcl-costal_JND-4_T&amp;D Dec-08 3" xfId="1302"/>
    <cellStyle name="_pgvcl-costal_JND-4_T&amp;D Dec-08 4" xfId="1303"/>
    <cellStyle name="_pgvcl-costal_JND-4_T&amp;D July-08" xfId="1304"/>
    <cellStyle name="_pgvcl-costal_JND-4_T&amp;D July-08 2" xfId="1305"/>
    <cellStyle name="_pgvcl-costal_JND-4_T&amp;D July-08 3" xfId="1306"/>
    <cellStyle name="_pgvcl-costal_JND-4_T&amp;D July-08 4" xfId="1307"/>
    <cellStyle name="_pgvcl-costal_JND-4_T&amp;D MAR--09" xfId="1308"/>
    <cellStyle name="_pgvcl-costal_JND-4_T&amp;D MAR--09 2" xfId="1309"/>
    <cellStyle name="_pgvcl-costal_JND-4_T&amp;D MAR--09 3" xfId="1310"/>
    <cellStyle name="_pgvcl-costal_JND-4_T&amp;D MAR--09 4" xfId="1311"/>
    <cellStyle name="_pgvcl-costal_JND-4_Urban Weekly 8 MAY 09" xfId="1312"/>
    <cellStyle name="_pgvcl-costal_JND-4_URBAN WEEKLY PBR CO" xfId="1313"/>
    <cellStyle name="_pgvcl-costal_JND-4_URBAN WEEKLY PBR CO 2" xfId="1314"/>
    <cellStyle name="_pgvcl-costal_JND-4_URBAN WEEKLY PBR CO 3" xfId="1315"/>
    <cellStyle name="_pgvcl-costal_JND-4_URBAN WEEKLY PBR CO 4" xfId="1316"/>
    <cellStyle name="_pgvcl-costal_JND-4_Weekly Urban PBR CO - 04-04-09 to 12-04-09" xfId="1317"/>
    <cellStyle name="_pgvcl-costal_JND-4_Weekly Urban PBR CO - 04-04-09 to 12-04-09 2" xfId="1318"/>
    <cellStyle name="_pgvcl-costal_JND-4_Weekly Urban PBR CO - 04-04-09 to 12-04-09 3" xfId="1319"/>
    <cellStyle name="_pgvcl-costal_JND-4_Weekly Urban PBR CO - 04-04-09 to 12-04-09 4" xfId="1320"/>
    <cellStyle name="_pgvcl-costal_JND-4_Weekly Urban PBR CO - 06-03-09 to 12-03-09" xfId="1321"/>
    <cellStyle name="_pgvcl-costal_JND-4_Weekly Urban PBR CO - 06-03-09 to 12-03-09 2" xfId="1322"/>
    <cellStyle name="_pgvcl-costal_JND-4_Weekly Urban PBR CO - 06-03-09 to 12-03-09 3" xfId="1323"/>
    <cellStyle name="_pgvcl-costal_JND-4_Weekly Urban PBR CO - 06-03-09 to 12-03-09 4" xfId="1324"/>
    <cellStyle name="_pgvcl-costal_JND-4_Weekly Urban PBR CO - 20-02-09 to 26-02-09" xfId="1325"/>
    <cellStyle name="_pgvcl-costal_JND-4_Weekly Urban PBR CO - 20-02-09 to 26-02-09 2" xfId="1326"/>
    <cellStyle name="_pgvcl-costal_JND-4_Weekly Urban PBR CO - 20-02-09 to 26-02-09 3" xfId="1327"/>
    <cellStyle name="_pgvcl-costal_JND-4_Weekly Urban PBR CO - 20-02-09 to 26-02-09 4" xfId="1328"/>
    <cellStyle name="_pgvcl-costal_JND-4_Weekly Urban PBR CO - 30-01-09 to 05-02-09" xfId="1329"/>
    <cellStyle name="_pgvcl-costal_JND-4_Weekly Urban PBR CO - 30-01-09 to 05-02-09 2" xfId="1330"/>
    <cellStyle name="_pgvcl-costal_JND-4_Weekly Urban PBR CO - 30-01-09 to 05-02-09 3" xfId="1331"/>
    <cellStyle name="_pgvcl-costal_JND-4_Weekly Urban PBR CO - 30-01-09 to 05-02-09 4" xfId="1332"/>
    <cellStyle name="_pgvcl-costal_JND-4_Weekly Urban PBR CO - 9-1-09 to 15.01.09" xfId="1333"/>
    <cellStyle name="_pgvcl-costal_JND-4_Weekly Urban PBR CO - 9-1-09 to 15.01.09 2" xfId="1334"/>
    <cellStyle name="_pgvcl-costal_JND-4_Weekly Urban PBR CO - 9-1-09 to 15.01.09 3" xfId="1335"/>
    <cellStyle name="_pgvcl-costal_JND-4_Weekly Urban PBR CO - 9-1-09 to 15.01.09 4" xfId="1336"/>
    <cellStyle name="_pgvcl-costal_JND-4_Weekly Urban PBR CO 01-05-09 to 07-05-09" xfId="1337"/>
    <cellStyle name="_pgvcl-costal_JND-4_Weekly Urban PBR CO 01-05-09 to 07-05-09 2" xfId="1338"/>
    <cellStyle name="_pgvcl-costal_JND-4_Weekly Urban PBR CO 01-05-09 to 07-05-09 3" xfId="1339"/>
    <cellStyle name="_pgvcl-costal_JND-4_Weekly Urban PBR CO 01-05-09 to 07-05-09 4" xfId="1340"/>
    <cellStyle name="_pgvcl-costal_JND-4_Weekly Urban PBR CO 10-04-09 to 16-04-09" xfId="1341"/>
    <cellStyle name="_pgvcl-costal_JND-4_Weekly Urban PBR CO 10-04-09 to 16-04-09 2" xfId="1342"/>
    <cellStyle name="_pgvcl-costal_JND-4_Weekly Urban PBR CO 10-04-09 to 16-04-09 3" xfId="1343"/>
    <cellStyle name="_pgvcl-costal_JND-4_Weekly Urban PBR CO 10-04-09 to 16-04-09 4" xfId="1344"/>
    <cellStyle name="_pgvcl-costal_JND-5" xfId="1345"/>
    <cellStyle name="_pgvcl-costal_JND-5 2" xfId="1346"/>
    <cellStyle name="_pgvcl-costal_JND-5 3" xfId="1347"/>
    <cellStyle name="_pgvcl-costal_JND-5 4" xfId="1348"/>
    <cellStyle name="_pgvcl-costal_JND-5 July-07" xfId="1349"/>
    <cellStyle name="_pgvcl-costal_JND-5 July-07 2" xfId="1350"/>
    <cellStyle name="_pgvcl-costal_JND-5 July-07 3" xfId="1351"/>
    <cellStyle name="_pgvcl-costal_JND-5 July-07 4" xfId="1352"/>
    <cellStyle name="_pgvcl-costal_JND-5 July-07_accd-2" xfId="1353"/>
    <cellStyle name="_pgvcl-costal_JND-5 July-07_accd-2 " xfId="1354"/>
    <cellStyle name="_pgvcl-costal_JND-5 July-07_Accident" xfId="1355"/>
    <cellStyle name="_pgvcl-costal_JND-5 July-07_Accident - 2007-08 + 2008-09 -- 15.12.08" xfId="1356"/>
    <cellStyle name="_pgvcl-costal_JND-5 July-07_Accident - 2007-08 + 2008-09 -- 15.12.08 2" xfId="1357"/>
    <cellStyle name="_pgvcl-costal_JND-5 July-07_Accident - 2007-08 + 2008-09 -- 15.12.08 3" xfId="1358"/>
    <cellStyle name="_pgvcl-costal_JND-5 July-07_Accident - 2007-08 + 2008-09 -- 15.12.08 4" xfId="1359"/>
    <cellStyle name="_pgvcl-costal_JND-5 July-07_Accident Entry 2010-11 Master" xfId="1360"/>
    <cellStyle name="_pgvcl-costal_JND-5 July-07_Accident S-dn wise up to Nov. 08 for SE's Conference" xfId="1361"/>
    <cellStyle name="_pgvcl-costal_JND-5 July-07_Accident S-dn wise up to Nov. 08 for SE's Conference 2" xfId="1362"/>
    <cellStyle name="_pgvcl-costal_JND-5 July-07_Accident S-dn wise up to Nov. 08 for SE's Conference 3" xfId="1363"/>
    <cellStyle name="_pgvcl-costal_JND-5 July-07_Accident S-dn wise up to Nov. 08 for SE's Conference 4" xfId="1364"/>
    <cellStyle name="_pgvcl-costal_JND-5 July-07_Book-DMTHL" xfId="1365"/>
    <cellStyle name="_pgvcl-costal_JND-5 July-07_Comparison" xfId="1366"/>
    <cellStyle name="_pgvcl-costal_JND-5 July-07_Comparison 2" xfId="1367"/>
    <cellStyle name="_pgvcl-costal_JND-5 July-07_Comparison 3" xfId="1368"/>
    <cellStyle name="_pgvcl-costal_JND-5 July-07_Comparison 4" xfId="1369"/>
    <cellStyle name="_pgvcl-costal_JND-5 July-07_Details of Selected Urban Feeder" xfId="1370"/>
    <cellStyle name="_pgvcl-costal_JND-5 July-07_Details of Selected Urban Feeder 2" xfId="1371"/>
    <cellStyle name="_pgvcl-costal_JND-5 July-07_Details of Selected Urban Feeder 3" xfId="1372"/>
    <cellStyle name="_pgvcl-costal_JND-5 July-07_Details of Selected Urban Feeder 4" xfId="1373"/>
    <cellStyle name="_pgvcl-costal_JND-5 July-07_DHTHL JAN-09" xfId="1374"/>
    <cellStyle name="_pgvcl-costal_JND-5 July-07_dnthl Feb-09" xfId="1375"/>
    <cellStyle name="_pgvcl-costal_JND-5 July-07_JGYssss" xfId="1376"/>
    <cellStyle name="_pgvcl-costal_JND-5 July-07_JGYssss 2" xfId="1377"/>
    <cellStyle name="_pgvcl-costal_JND-5 July-07_JGYssss 3" xfId="1378"/>
    <cellStyle name="_pgvcl-costal_JND-5 July-07_JGYssss 4" xfId="1379"/>
    <cellStyle name="_pgvcl-costal_JND-5 July-07_JMN-7" xfId="1380"/>
    <cellStyle name="_pgvcl-costal_JND-5 July-07_JMN-7 2" xfId="1381"/>
    <cellStyle name="_pgvcl-costal_JND-5 July-07_JMN-7 3" xfId="1382"/>
    <cellStyle name="_pgvcl-costal_JND-5 July-07_JMN-7 4" xfId="1383"/>
    <cellStyle name="_pgvcl-costal_JND-5 July-07_JMN-77" xfId="1384"/>
    <cellStyle name="_pgvcl-costal_JND-5 July-07_JMN-77 2" xfId="1385"/>
    <cellStyle name="_pgvcl-costal_JND-5 July-07_JMN-77 3" xfId="1386"/>
    <cellStyle name="_pgvcl-costal_JND-5 July-07_JMN-77 4" xfId="1387"/>
    <cellStyle name="_pgvcl-costal_JND-5 July-07_JND - 7 T3" xfId="1388"/>
    <cellStyle name="_pgvcl-costal_JND-5 July-07_JND T-3 MIS" xfId="1389"/>
    <cellStyle name="_pgvcl-costal_JND-5 July-07_JND-5 T3" xfId="1390"/>
    <cellStyle name="_pgvcl-costal_JND-5 July-07_JND-50" xfId="1391"/>
    <cellStyle name="_pgvcl-costal_JND-5 July-07_JND-7" xfId="1392"/>
    <cellStyle name="_pgvcl-costal_JND-5 July-07_JND-7 2" xfId="1393"/>
    <cellStyle name="_pgvcl-costal_JND-5 July-07_JND-7 3" xfId="1394"/>
    <cellStyle name="_pgvcl-costal_JND-5 July-07_JND-7 4" xfId="1395"/>
    <cellStyle name="_pgvcl-costal_JND-5 July-07_MIS Summary Jan-08" xfId="1396"/>
    <cellStyle name="_pgvcl-costal_JND-5 July-07_MIS Summary Jan-08_Book-DMTHL" xfId="1397"/>
    <cellStyle name="_pgvcl-costal_JND-5 July-07_MIS Summary Jan-08_Comparison" xfId="1398"/>
    <cellStyle name="_pgvcl-costal_JND-5 July-07_MIS Summary Jan-08_Comparison 2" xfId="1399"/>
    <cellStyle name="_pgvcl-costal_JND-5 July-07_MIS Summary Jan-08_Comparison 3" xfId="1400"/>
    <cellStyle name="_pgvcl-costal_JND-5 July-07_MIS Summary Jan-08_Comparison 4" xfId="1401"/>
    <cellStyle name="_pgvcl-costal_JND-5 July-07_MIS Summary Jan-08_Details of Selected Urban Feeder" xfId="1402"/>
    <cellStyle name="_pgvcl-costal_JND-5 July-07_MIS Summary Jan-08_Details of Selected Urban Feeder 2" xfId="1403"/>
    <cellStyle name="_pgvcl-costal_JND-5 July-07_MIS Summary Jan-08_Details of Selected Urban Feeder 3" xfId="1404"/>
    <cellStyle name="_pgvcl-costal_JND-5 July-07_MIS Summary Jan-08_Details of Selected Urban Feeder 4" xfId="1405"/>
    <cellStyle name="_pgvcl-costal_JND-5 July-07_MIS Summary Jan-08_DHTHL JAN-09" xfId="1406"/>
    <cellStyle name="_pgvcl-costal_JND-5 July-07_MIS Summary Jan-08_dnthl Feb-09" xfId="1407"/>
    <cellStyle name="_pgvcl-costal_JND-5 July-07_MIS Summary Jan-08_JGYssss" xfId="1408"/>
    <cellStyle name="_pgvcl-costal_JND-5 July-07_MIS Summary Jan-08_JGYssss 2" xfId="1409"/>
    <cellStyle name="_pgvcl-costal_JND-5 July-07_MIS Summary Jan-08_JGYssss 3" xfId="1410"/>
    <cellStyle name="_pgvcl-costal_JND-5 July-07_MIS Summary Jan-08_JGYssss 4" xfId="1411"/>
    <cellStyle name="_pgvcl-costal_JND-5 July-07_MIS Summary Jan-08_New MIS Sheets" xfId="1412"/>
    <cellStyle name="_pgvcl-costal_JND-5 July-07_MIS Summary Jan-08_New MIS Sheets 2" xfId="1413"/>
    <cellStyle name="_pgvcl-costal_JND-5 July-07_MIS Summary Jan-08_New MIS Sheets 3" xfId="1414"/>
    <cellStyle name="_pgvcl-costal_JND-5 July-07_MIS Summary Jan-08_New MIS Sheets 4" xfId="1415"/>
    <cellStyle name="_pgvcl-costal_JND-5 July-07_MIS Summary Jan-08_PBR" xfId="1416"/>
    <cellStyle name="_pgvcl-costal_JND-5 July-07_MIS Summary Jan-08_PBR 2" xfId="1417"/>
    <cellStyle name="_pgvcl-costal_JND-5 July-07_MIS Summary Jan-08_PBR 3" xfId="1418"/>
    <cellStyle name="_pgvcl-costal_JND-5 July-07_MIS Summary Jan-08_PBR 4" xfId="1419"/>
    <cellStyle name="_pgvcl-costal_JND-5 July-07_MIS Summary Jan-08_PBR CO_DAILY REPORT GIS - 20-01-09" xfId="1420"/>
    <cellStyle name="_pgvcl-costal_JND-5 July-07_MIS Summary Jan-08_PBR CO_DAILY REPORT GIS - 20-01-09 2" xfId="1421"/>
    <cellStyle name="_pgvcl-costal_JND-5 July-07_MIS Summary Jan-08_PBR CO_DAILY REPORT GIS - 20-01-09 3" xfId="1422"/>
    <cellStyle name="_pgvcl-costal_JND-5 July-07_MIS Summary Jan-08_PBR CO_DAILY REPORT GIS - 20-01-09 4" xfId="1423"/>
    <cellStyle name="_pgvcl-costal_JND-5 July-07_MIS Summary Jan-08_T&amp;D August-08" xfId="1424"/>
    <cellStyle name="_pgvcl-costal_JND-5 July-07_MIS Summary Jan-08_T&amp;D August-08 2" xfId="1425"/>
    <cellStyle name="_pgvcl-costal_JND-5 July-07_MIS Summary Jan-08_T&amp;D August-08 3" xfId="1426"/>
    <cellStyle name="_pgvcl-costal_JND-5 July-07_MIS Summary Jan-08_T&amp;D August-08 4" xfId="1427"/>
    <cellStyle name="_pgvcl-costal_JND-5 July-07_MIS Summary Jan-08_T&amp;D Dec-08" xfId="1428"/>
    <cellStyle name="_pgvcl-costal_JND-5 July-07_MIS Summary Jan-08_T&amp;D Dec-08 2" xfId="1429"/>
    <cellStyle name="_pgvcl-costal_JND-5 July-07_MIS Summary Jan-08_T&amp;D Dec-08 3" xfId="1430"/>
    <cellStyle name="_pgvcl-costal_JND-5 July-07_MIS Summary Jan-08_T&amp;D Dec-08 4" xfId="1431"/>
    <cellStyle name="_pgvcl-costal_JND-5 July-07_MIS Summary Jan-08_T&amp;D July-08" xfId="1432"/>
    <cellStyle name="_pgvcl-costal_JND-5 July-07_MIS Summary Jan-08_T&amp;D July-08 2" xfId="1433"/>
    <cellStyle name="_pgvcl-costal_JND-5 July-07_MIS Summary Jan-08_T&amp;D July-08 3" xfId="1434"/>
    <cellStyle name="_pgvcl-costal_JND-5 July-07_MIS Summary Jan-08_T&amp;D July-08 4" xfId="1435"/>
    <cellStyle name="_pgvcl-costal_JND-5 July-07_MIS Summary Jan-08_T&amp;D MAR--09" xfId="1436"/>
    <cellStyle name="_pgvcl-costal_JND-5 July-07_MIS Summary Jan-08_T&amp;D MAR--09 2" xfId="1437"/>
    <cellStyle name="_pgvcl-costal_JND-5 July-07_MIS Summary Jan-08_T&amp;D MAR--09 3" xfId="1438"/>
    <cellStyle name="_pgvcl-costal_JND-5 July-07_MIS Summary Jan-08_T&amp;D MAR--09 4" xfId="1439"/>
    <cellStyle name="_pgvcl-costal_JND-5 July-07_MIS Summary Jan-08_Urban Weekly 8 MAY 09" xfId="1440"/>
    <cellStyle name="_pgvcl-costal_JND-5 July-07_MIS Summary Jan-08_URBAN WEEKLY PBR CO" xfId="1441"/>
    <cellStyle name="_pgvcl-costal_JND-5 July-07_MIS Summary Jan-08_URBAN WEEKLY PBR CO 2" xfId="1442"/>
    <cellStyle name="_pgvcl-costal_JND-5 July-07_MIS Summary Jan-08_URBAN WEEKLY PBR CO 3" xfId="1443"/>
    <cellStyle name="_pgvcl-costal_JND-5 July-07_MIS Summary Jan-08_URBAN WEEKLY PBR CO 4" xfId="1444"/>
    <cellStyle name="_pgvcl-costal_JND-5 July-07_MIS Summary Jan-08_Weekly Urban PBR CO - 04-04-09 to 12-04-09" xfId="1445"/>
    <cellStyle name="_pgvcl-costal_JND-5 July-07_MIS Summary Jan-08_Weekly Urban PBR CO - 04-04-09 to 12-04-09 2" xfId="1446"/>
    <cellStyle name="_pgvcl-costal_JND-5 July-07_MIS Summary Jan-08_Weekly Urban PBR CO - 04-04-09 to 12-04-09 3" xfId="1447"/>
    <cellStyle name="_pgvcl-costal_JND-5 July-07_MIS Summary Jan-08_Weekly Urban PBR CO - 04-04-09 to 12-04-09 4" xfId="1448"/>
    <cellStyle name="_pgvcl-costal_JND-5 July-07_MIS Summary Jan-08_Weekly Urban PBR CO - 06-03-09 to 12-03-09" xfId="1449"/>
    <cellStyle name="_pgvcl-costal_JND-5 July-07_MIS Summary Jan-08_Weekly Urban PBR CO - 06-03-09 to 12-03-09 2" xfId="1450"/>
    <cellStyle name="_pgvcl-costal_JND-5 July-07_MIS Summary Jan-08_Weekly Urban PBR CO - 06-03-09 to 12-03-09 3" xfId="1451"/>
    <cellStyle name="_pgvcl-costal_JND-5 July-07_MIS Summary Jan-08_Weekly Urban PBR CO - 06-03-09 to 12-03-09 4" xfId="1452"/>
    <cellStyle name="_pgvcl-costal_JND-5 July-07_MIS Summary Jan-08_Weekly Urban PBR CO - 20-02-09 to 26-02-09" xfId="1453"/>
    <cellStyle name="_pgvcl-costal_JND-5 July-07_MIS Summary Jan-08_Weekly Urban PBR CO - 20-02-09 to 26-02-09 2" xfId="1454"/>
    <cellStyle name="_pgvcl-costal_JND-5 July-07_MIS Summary Jan-08_Weekly Urban PBR CO - 20-02-09 to 26-02-09 3" xfId="1455"/>
    <cellStyle name="_pgvcl-costal_JND-5 July-07_MIS Summary Jan-08_Weekly Urban PBR CO - 20-02-09 to 26-02-09 4" xfId="1456"/>
    <cellStyle name="_pgvcl-costal_JND-5 July-07_MIS Summary Jan-08_Weekly Urban PBR CO - 30-01-09 to 05-02-09" xfId="1457"/>
    <cellStyle name="_pgvcl-costal_JND-5 July-07_MIS Summary Jan-08_Weekly Urban PBR CO - 30-01-09 to 05-02-09 2" xfId="1458"/>
    <cellStyle name="_pgvcl-costal_JND-5 July-07_MIS Summary Jan-08_Weekly Urban PBR CO - 30-01-09 to 05-02-09 3" xfId="1459"/>
    <cellStyle name="_pgvcl-costal_JND-5 July-07_MIS Summary Jan-08_Weekly Urban PBR CO - 30-01-09 to 05-02-09 4" xfId="1460"/>
    <cellStyle name="_pgvcl-costal_JND-5 July-07_MIS Summary Jan-08_Weekly Urban PBR CO - 9-1-09 to 15.01.09" xfId="1461"/>
    <cellStyle name="_pgvcl-costal_JND-5 July-07_MIS Summary Jan-08_Weekly Urban PBR CO - 9-1-09 to 15.01.09 2" xfId="1462"/>
    <cellStyle name="_pgvcl-costal_JND-5 July-07_MIS Summary Jan-08_Weekly Urban PBR CO - 9-1-09 to 15.01.09 3" xfId="1463"/>
    <cellStyle name="_pgvcl-costal_JND-5 July-07_MIS Summary Jan-08_Weekly Urban PBR CO - 9-1-09 to 15.01.09 4" xfId="1464"/>
    <cellStyle name="_pgvcl-costal_JND-5 July-07_MIS Summary Jan-08_Weekly Urban PBR CO 01-05-09 to 07-05-09" xfId="1465"/>
    <cellStyle name="_pgvcl-costal_JND-5 July-07_MIS Summary Jan-08_Weekly Urban PBR CO 01-05-09 to 07-05-09 2" xfId="1466"/>
    <cellStyle name="_pgvcl-costal_JND-5 July-07_MIS Summary Jan-08_Weekly Urban PBR CO 01-05-09 to 07-05-09 3" xfId="1467"/>
    <cellStyle name="_pgvcl-costal_JND-5 July-07_MIS Summary Jan-08_Weekly Urban PBR CO 01-05-09 to 07-05-09 4" xfId="1468"/>
    <cellStyle name="_pgvcl-costal_JND-5 July-07_MIS Summary Jan-08_Weekly Urban PBR CO 10-04-09 to 16-04-09" xfId="1469"/>
    <cellStyle name="_pgvcl-costal_JND-5 July-07_MIS Summary Jan-08_Weekly Urban PBR CO 10-04-09 to 16-04-09 2" xfId="1470"/>
    <cellStyle name="_pgvcl-costal_JND-5 July-07_MIS Summary Jan-08_Weekly Urban PBR CO 10-04-09 to 16-04-09 3" xfId="1471"/>
    <cellStyle name="_pgvcl-costal_JND-5 July-07_MIS Summary Jan-08_Weekly Urban PBR CO 10-04-09 to 16-04-09 4" xfId="1472"/>
    <cellStyle name="_pgvcl-costal_JND-5 July-07_NEWMISFromJNDCircle-DEC07" xfId="1473"/>
    <cellStyle name="_pgvcl-costal_JND-5 July-07_PBR" xfId="1474"/>
    <cellStyle name="_pgvcl-costal_JND-5 July-07_PBR 2" xfId="1475"/>
    <cellStyle name="_pgvcl-costal_JND-5 July-07_PBR 3" xfId="1476"/>
    <cellStyle name="_pgvcl-costal_JND-5 July-07_PBR 4" xfId="1477"/>
    <cellStyle name="_pgvcl-costal_JND-5 July-07_PBR CO_DAILY REPORT GIS - 20-01-09" xfId="1478"/>
    <cellStyle name="_pgvcl-costal_JND-5 July-07_PBR CO_DAILY REPORT GIS - 20-01-09 2" xfId="1479"/>
    <cellStyle name="_pgvcl-costal_JND-5 July-07_PBR CO_DAILY REPORT GIS - 20-01-09 3" xfId="1480"/>
    <cellStyle name="_pgvcl-costal_JND-5 July-07_PBR CO_DAILY REPORT GIS - 20-01-09 4" xfId="1481"/>
    <cellStyle name="_pgvcl-costal_JND-5 July-07_PBR-3 &amp; 7 July-09 - Accident" xfId="1482"/>
    <cellStyle name="_pgvcl-costal_JND-5 July-07_PBR-7" xfId="1483"/>
    <cellStyle name="_pgvcl-costal_JND-5 July-07_PBR-7 2" xfId="1484"/>
    <cellStyle name="_pgvcl-costal_JND-5 July-07_PBR-7 3" xfId="1485"/>
    <cellStyle name="_pgvcl-costal_JND-5 July-07_PBR-7 4" xfId="1486"/>
    <cellStyle name="_pgvcl-costal_JND-5 July-07_PBR-7 FEB-11 " xfId="1487"/>
    <cellStyle name="_pgvcl-costal_JND-5 July-07_PBR-7 MIS - August-2009" xfId="1488"/>
    <cellStyle name="_pgvcl-costal_JND-5 July-07_sept JMN-7" xfId="1489"/>
    <cellStyle name="_pgvcl-costal_JND-5 July-07_T&amp;D August-08" xfId="1490"/>
    <cellStyle name="_pgvcl-costal_JND-5 July-07_T&amp;D August-08 2" xfId="1491"/>
    <cellStyle name="_pgvcl-costal_JND-5 July-07_T&amp;D August-08 3" xfId="1492"/>
    <cellStyle name="_pgvcl-costal_JND-5 July-07_T&amp;D August-08 4" xfId="1493"/>
    <cellStyle name="_pgvcl-costal_JND-5 July-07_T&amp;D Dec-08" xfId="1494"/>
    <cellStyle name="_pgvcl-costal_JND-5 July-07_T&amp;D Dec-08 2" xfId="1495"/>
    <cellStyle name="_pgvcl-costal_JND-5 July-07_T&amp;D Dec-08 3" xfId="1496"/>
    <cellStyle name="_pgvcl-costal_JND-5 July-07_T&amp;D Dec-08 4" xfId="1497"/>
    <cellStyle name="_pgvcl-costal_JND-5 July-07_T&amp;D July-08" xfId="1498"/>
    <cellStyle name="_pgvcl-costal_JND-5 July-07_T&amp;D July-08 2" xfId="1499"/>
    <cellStyle name="_pgvcl-costal_JND-5 July-07_T&amp;D July-08 3" xfId="1500"/>
    <cellStyle name="_pgvcl-costal_JND-5 July-07_T&amp;D July-08 4" xfId="1501"/>
    <cellStyle name="_pgvcl-costal_JND-5 July-07_T&amp;D MAR--09" xfId="1502"/>
    <cellStyle name="_pgvcl-costal_JND-5 July-07_T&amp;D MAR--09 2" xfId="1503"/>
    <cellStyle name="_pgvcl-costal_JND-5 July-07_T&amp;D MAR--09 3" xfId="1504"/>
    <cellStyle name="_pgvcl-costal_JND-5 July-07_T&amp;D MAR--09 4" xfId="1505"/>
    <cellStyle name="_pgvcl-costal_JND-5 July-07_Urban Weekly 8 MAY 09" xfId="1506"/>
    <cellStyle name="_pgvcl-costal_JND-5 July-07_URBAN WEEKLY PBR CO" xfId="1507"/>
    <cellStyle name="_pgvcl-costal_JND-5 July-07_URBAN WEEKLY PBR CO 2" xfId="1508"/>
    <cellStyle name="_pgvcl-costal_JND-5 July-07_URBAN WEEKLY PBR CO 3" xfId="1509"/>
    <cellStyle name="_pgvcl-costal_JND-5 July-07_URBAN WEEKLY PBR CO 4" xfId="1510"/>
    <cellStyle name="_pgvcl-costal_JND-5 July-07_Weekly Urban PBR CO - 04-04-09 to 12-04-09" xfId="1511"/>
    <cellStyle name="_pgvcl-costal_JND-5 July-07_Weekly Urban PBR CO - 04-04-09 to 12-04-09 2" xfId="1512"/>
    <cellStyle name="_pgvcl-costal_JND-5 July-07_Weekly Urban PBR CO - 04-04-09 to 12-04-09 3" xfId="1513"/>
    <cellStyle name="_pgvcl-costal_JND-5 July-07_Weekly Urban PBR CO - 04-04-09 to 12-04-09 4" xfId="1514"/>
    <cellStyle name="_pgvcl-costal_JND-5 July-07_Weekly Urban PBR CO - 06-03-09 to 12-03-09" xfId="1515"/>
    <cellStyle name="_pgvcl-costal_JND-5 July-07_Weekly Urban PBR CO - 06-03-09 to 12-03-09 2" xfId="1516"/>
    <cellStyle name="_pgvcl-costal_JND-5 July-07_Weekly Urban PBR CO - 06-03-09 to 12-03-09 3" xfId="1517"/>
    <cellStyle name="_pgvcl-costal_JND-5 July-07_Weekly Urban PBR CO - 06-03-09 to 12-03-09 4" xfId="1518"/>
    <cellStyle name="_pgvcl-costal_JND-5 July-07_Weekly Urban PBR CO - 20-02-09 to 26-02-09" xfId="1519"/>
    <cellStyle name="_pgvcl-costal_JND-5 July-07_Weekly Urban PBR CO - 20-02-09 to 26-02-09 2" xfId="1520"/>
    <cellStyle name="_pgvcl-costal_JND-5 July-07_Weekly Urban PBR CO - 20-02-09 to 26-02-09 3" xfId="1521"/>
    <cellStyle name="_pgvcl-costal_JND-5 July-07_Weekly Urban PBR CO - 20-02-09 to 26-02-09 4" xfId="1522"/>
    <cellStyle name="_pgvcl-costal_JND-5 July-07_Weekly Urban PBR CO - 30-01-09 to 05-02-09" xfId="1523"/>
    <cellStyle name="_pgvcl-costal_JND-5 July-07_Weekly Urban PBR CO - 30-01-09 to 05-02-09 2" xfId="1524"/>
    <cellStyle name="_pgvcl-costal_JND-5 July-07_Weekly Urban PBR CO - 30-01-09 to 05-02-09 3" xfId="1525"/>
    <cellStyle name="_pgvcl-costal_JND-5 July-07_Weekly Urban PBR CO - 30-01-09 to 05-02-09 4" xfId="1526"/>
    <cellStyle name="_pgvcl-costal_JND-5 July-07_Weekly Urban PBR CO - 9-1-09 to 15.01.09" xfId="1527"/>
    <cellStyle name="_pgvcl-costal_JND-5 July-07_Weekly Urban PBR CO - 9-1-09 to 15.01.09 2" xfId="1528"/>
    <cellStyle name="_pgvcl-costal_JND-5 July-07_Weekly Urban PBR CO - 9-1-09 to 15.01.09 3" xfId="1529"/>
    <cellStyle name="_pgvcl-costal_JND-5 July-07_Weekly Urban PBR CO - 9-1-09 to 15.01.09 4" xfId="1530"/>
    <cellStyle name="_pgvcl-costal_JND-5 July-07_Weekly Urban PBR CO 01-05-09 to 07-05-09" xfId="1531"/>
    <cellStyle name="_pgvcl-costal_JND-5 July-07_Weekly Urban PBR CO 01-05-09 to 07-05-09 2" xfId="1532"/>
    <cellStyle name="_pgvcl-costal_JND-5 July-07_Weekly Urban PBR CO 01-05-09 to 07-05-09 3" xfId="1533"/>
    <cellStyle name="_pgvcl-costal_JND-5 July-07_Weekly Urban PBR CO 01-05-09 to 07-05-09 4" xfId="1534"/>
    <cellStyle name="_pgvcl-costal_JND-5 July-07_Weekly Urban PBR CO 10-04-09 to 16-04-09" xfId="1535"/>
    <cellStyle name="_pgvcl-costal_JND-5 July-07_Weekly Urban PBR CO 10-04-09 to 16-04-09 2" xfId="1536"/>
    <cellStyle name="_pgvcl-costal_JND-5 July-07_Weekly Urban PBR CO 10-04-09 to 16-04-09 3" xfId="1537"/>
    <cellStyle name="_pgvcl-costal_JND-5 July-07_Weekly Urban PBR CO 10-04-09 to 16-04-09 4" xfId="1538"/>
    <cellStyle name="_pgvcl-costal_JND-5 T3" xfId="1539"/>
    <cellStyle name="_pgvcl-costal_JND-5_1" xfId="1540"/>
    <cellStyle name="_pgvcl-costal_JND-5_1_Book-DMTHL" xfId="1541"/>
    <cellStyle name="_pgvcl-costal_JND-5_1_Comparison" xfId="1542"/>
    <cellStyle name="_pgvcl-costal_JND-5_1_Comparison 2" xfId="1543"/>
    <cellStyle name="_pgvcl-costal_JND-5_1_Comparison 3" xfId="1544"/>
    <cellStyle name="_pgvcl-costal_JND-5_1_Comparison 4" xfId="1545"/>
    <cellStyle name="_pgvcl-costal_JND-5_1_Details of Selected Urban Feeder" xfId="1546"/>
    <cellStyle name="_pgvcl-costal_JND-5_1_Details of Selected Urban Feeder 2" xfId="1547"/>
    <cellStyle name="_pgvcl-costal_JND-5_1_Details of Selected Urban Feeder 3" xfId="1548"/>
    <cellStyle name="_pgvcl-costal_JND-5_1_Details of Selected Urban Feeder 4" xfId="1549"/>
    <cellStyle name="_pgvcl-costal_JND-5_1_DHTHL JAN-09" xfId="1550"/>
    <cellStyle name="_pgvcl-costal_JND-5_1_dnthl Feb-09" xfId="1551"/>
    <cellStyle name="_pgvcl-costal_JND-5_1_JGYssss" xfId="1552"/>
    <cellStyle name="_pgvcl-costal_JND-5_1_JGYssss 2" xfId="1553"/>
    <cellStyle name="_pgvcl-costal_JND-5_1_JGYssss 3" xfId="1554"/>
    <cellStyle name="_pgvcl-costal_JND-5_1_JGYssss 4" xfId="1555"/>
    <cellStyle name="_pgvcl-costal_JND-5_1_New MIS Sheets" xfId="1556"/>
    <cellStyle name="_pgvcl-costal_JND-5_1_New MIS Sheets 2" xfId="1557"/>
    <cellStyle name="_pgvcl-costal_JND-5_1_New MIS Sheets 3" xfId="1558"/>
    <cellStyle name="_pgvcl-costal_JND-5_1_New MIS Sheets 4" xfId="1559"/>
    <cellStyle name="_pgvcl-costal_JND-5_1_PBR" xfId="1560"/>
    <cellStyle name="_pgvcl-costal_JND-5_1_PBR 2" xfId="1561"/>
    <cellStyle name="_pgvcl-costal_JND-5_1_PBR 3" xfId="1562"/>
    <cellStyle name="_pgvcl-costal_JND-5_1_PBR 4" xfId="1563"/>
    <cellStyle name="_pgvcl-costal_JND-5_1_PBR CO_DAILY REPORT GIS - 20-01-09" xfId="1564"/>
    <cellStyle name="_pgvcl-costal_JND-5_1_PBR CO_DAILY REPORT GIS - 20-01-09 2" xfId="1565"/>
    <cellStyle name="_pgvcl-costal_JND-5_1_PBR CO_DAILY REPORT GIS - 20-01-09 3" xfId="1566"/>
    <cellStyle name="_pgvcl-costal_JND-5_1_PBR CO_DAILY REPORT GIS - 20-01-09 4" xfId="1567"/>
    <cellStyle name="_pgvcl-costal_JND-5_1_T&amp;D August-08" xfId="1568"/>
    <cellStyle name="_pgvcl-costal_JND-5_1_T&amp;D August-08 2" xfId="1569"/>
    <cellStyle name="_pgvcl-costal_JND-5_1_T&amp;D August-08 3" xfId="1570"/>
    <cellStyle name="_pgvcl-costal_JND-5_1_T&amp;D August-08 4" xfId="1571"/>
    <cellStyle name="_pgvcl-costal_JND-5_1_T&amp;D Dec-08" xfId="1572"/>
    <cellStyle name="_pgvcl-costal_JND-5_1_T&amp;D Dec-08 2" xfId="1573"/>
    <cellStyle name="_pgvcl-costal_JND-5_1_T&amp;D Dec-08 3" xfId="1574"/>
    <cellStyle name="_pgvcl-costal_JND-5_1_T&amp;D Dec-08 4" xfId="1575"/>
    <cellStyle name="_pgvcl-costal_JND-5_1_T&amp;D July-08" xfId="1576"/>
    <cellStyle name="_pgvcl-costal_JND-5_1_T&amp;D July-08 2" xfId="1577"/>
    <cellStyle name="_pgvcl-costal_JND-5_1_T&amp;D July-08 3" xfId="1578"/>
    <cellStyle name="_pgvcl-costal_JND-5_1_T&amp;D July-08 4" xfId="1579"/>
    <cellStyle name="_pgvcl-costal_JND-5_1_T&amp;D MAR--09" xfId="1580"/>
    <cellStyle name="_pgvcl-costal_JND-5_1_T&amp;D MAR--09 2" xfId="1581"/>
    <cellStyle name="_pgvcl-costal_JND-5_1_T&amp;D MAR--09 3" xfId="1582"/>
    <cellStyle name="_pgvcl-costal_JND-5_1_T&amp;D MAR--09 4" xfId="1583"/>
    <cellStyle name="_pgvcl-costal_JND-5_1_Urban Weekly 8 MAY 09" xfId="1584"/>
    <cellStyle name="_pgvcl-costal_JND-5_1_URBAN WEEKLY PBR CO" xfId="1585"/>
    <cellStyle name="_pgvcl-costal_JND-5_1_URBAN WEEKLY PBR CO 2" xfId="1586"/>
    <cellStyle name="_pgvcl-costal_JND-5_1_URBAN WEEKLY PBR CO 3" xfId="1587"/>
    <cellStyle name="_pgvcl-costal_JND-5_1_URBAN WEEKLY PBR CO 4" xfId="1588"/>
    <cellStyle name="_pgvcl-costal_JND-5_1_Weekly Urban PBR CO - 04-04-09 to 12-04-09" xfId="1589"/>
    <cellStyle name="_pgvcl-costal_JND-5_1_Weekly Urban PBR CO - 04-04-09 to 12-04-09 2" xfId="1590"/>
    <cellStyle name="_pgvcl-costal_JND-5_1_Weekly Urban PBR CO - 04-04-09 to 12-04-09 3" xfId="1591"/>
    <cellStyle name="_pgvcl-costal_JND-5_1_Weekly Urban PBR CO - 04-04-09 to 12-04-09 4" xfId="1592"/>
    <cellStyle name="_pgvcl-costal_JND-5_1_Weekly Urban PBR CO - 06-03-09 to 12-03-09" xfId="1593"/>
    <cellStyle name="_pgvcl-costal_JND-5_1_Weekly Urban PBR CO - 06-03-09 to 12-03-09 2" xfId="1594"/>
    <cellStyle name="_pgvcl-costal_JND-5_1_Weekly Urban PBR CO - 06-03-09 to 12-03-09 3" xfId="1595"/>
    <cellStyle name="_pgvcl-costal_JND-5_1_Weekly Urban PBR CO - 06-03-09 to 12-03-09 4" xfId="1596"/>
    <cellStyle name="_pgvcl-costal_JND-5_1_Weekly Urban PBR CO - 20-02-09 to 26-02-09" xfId="1597"/>
    <cellStyle name="_pgvcl-costal_JND-5_1_Weekly Urban PBR CO - 20-02-09 to 26-02-09 2" xfId="1598"/>
    <cellStyle name="_pgvcl-costal_JND-5_1_Weekly Urban PBR CO - 20-02-09 to 26-02-09 3" xfId="1599"/>
    <cellStyle name="_pgvcl-costal_JND-5_1_Weekly Urban PBR CO - 20-02-09 to 26-02-09 4" xfId="1600"/>
    <cellStyle name="_pgvcl-costal_JND-5_1_Weekly Urban PBR CO - 30-01-09 to 05-02-09" xfId="1601"/>
    <cellStyle name="_pgvcl-costal_JND-5_1_Weekly Urban PBR CO - 30-01-09 to 05-02-09 2" xfId="1602"/>
    <cellStyle name="_pgvcl-costal_JND-5_1_Weekly Urban PBR CO - 30-01-09 to 05-02-09 3" xfId="1603"/>
    <cellStyle name="_pgvcl-costal_JND-5_1_Weekly Urban PBR CO - 30-01-09 to 05-02-09 4" xfId="1604"/>
    <cellStyle name="_pgvcl-costal_JND-5_1_Weekly Urban PBR CO - 9-1-09 to 15.01.09" xfId="1605"/>
    <cellStyle name="_pgvcl-costal_JND-5_1_Weekly Urban PBR CO - 9-1-09 to 15.01.09 2" xfId="1606"/>
    <cellStyle name="_pgvcl-costal_JND-5_1_Weekly Urban PBR CO - 9-1-09 to 15.01.09 3" xfId="1607"/>
    <cellStyle name="_pgvcl-costal_JND-5_1_Weekly Urban PBR CO - 9-1-09 to 15.01.09 4" xfId="1608"/>
    <cellStyle name="_pgvcl-costal_JND-5_1_Weekly Urban PBR CO 01-05-09 to 07-05-09" xfId="1609"/>
    <cellStyle name="_pgvcl-costal_JND-5_1_Weekly Urban PBR CO 01-05-09 to 07-05-09 2" xfId="1610"/>
    <cellStyle name="_pgvcl-costal_JND-5_1_Weekly Urban PBR CO 01-05-09 to 07-05-09 3" xfId="1611"/>
    <cellStyle name="_pgvcl-costal_JND-5_1_Weekly Urban PBR CO 01-05-09 to 07-05-09 4" xfId="1612"/>
    <cellStyle name="_pgvcl-costal_JND-5_1_Weekly Urban PBR CO 10-04-09 to 16-04-09" xfId="1613"/>
    <cellStyle name="_pgvcl-costal_JND-5_1_Weekly Urban PBR CO 10-04-09 to 16-04-09 2" xfId="1614"/>
    <cellStyle name="_pgvcl-costal_JND-5_1_Weekly Urban PBR CO 10-04-09 to 16-04-09 3" xfId="1615"/>
    <cellStyle name="_pgvcl-costal_JND-5_1_Weekly Urban PBR CO 10-04-09 to 16-04-09 4" xfId="1616"/>
    <cellStyle name="_pgvcl-costal_JND-5_accd-1" xfId="1617"/>
    <cellStyle name="_pgvcl-costal_JND-5_accd-1 2" xfId="1618"/>
    <cellStyle name="_pgvcl-costal_JND-5_accd-1 3" xfId="1619"/>
    <cellStyle name="_pgvcl-costal_JND-5_accd-1 4" xfId="1620"/>
    <cellStyle name="_pgvcl-costal_JND-5_accd-2" xfId="1621"/>
    <cellStyle name="_pgvcl-costal_JND-5_accd-2 " xfId="1622"/>
    <cellStyle name="_pgvcl-costal_JND-5_accd-2_1" xfId="1623"/>
    <cellStyle name="_pgvcl-costal_JND-5_accd-2_1 2" xfId="1624"/>
    <cellStyle name="_pgvcl-costal_JND-5_accd-2_1 3" xfId="1625"/>
    <cellStyle name="_pgvcl-costal_JND-5_accd-2_1 4" xfId="1626"/>
    <cellStyle name="_pgvcl-costal_JND-5_ACCD-MAINT" xfId="1627"/>
    <cellStyle name="_pgvcl-costal_JND-5_ACCD-MAINT 2" xfId="1628"/>
    <cellStyle name="_pgvcl-costal_JND-5_ACCD-MAINT 3" xfId="1629"/>
    <cellStyle name="_pgvcl-costal_JND-5_ACCD-MAINT 4" xfId="1630"/>
    <cellStyle name="_pgvcl-costal_JND-5_Accident" xfId="1631"/>
    <cellStyle name="_pgvcl-costal_JND-5_Accident - 2007-08 + 2008-09 -- 15.12.08" xfId="1632"/>
    <cellStyle name="_pgvcl-costal_JND-5_Accident - 2007-08 + 2008-09 -- 15.12.08 2" xfId="1633"/>
    <cellStyle name="_pgvcl-costal_JND-5_Accident - 2007-08 + 2008-09 -- 15.12.08 3" xfId="1634"/>
    <cellStyle name="_pgvcl-costal_JND-5_Accident - 2007-08 + 2008-09 -- 15.12.08 4" xfId="1635"/>
    <cellStyle name="_pgvcl-costal_JND-5_Accident Entry 2010-11 Master" xfId="1636"/>
    <cellStyle name="_pgvcl-costal_JND-5_Accident S-dn wise up to Nov. 08 for SE's Conference" xfId="1637"/>
    <cellStyle name="_pgvcl-costal_JND-5_Accident S-dn wise up to Nov. 08 for SE's Conference 2" xfId="1638"/>
    <cellStyle name="_pgvcl-costal_JND-5_Accident S-dn wise up to Nov. 08 for SE's Conference 3" xfId="1639"/>
    <cellStyle name="_pgvcl-costal_JND-5_Accident S-dn wise up to Nov. 08 for SE's Conference 4" xfId="1640"/>
    <cellStyle name="_pgvcl-costal_JND-5_AG TC METER " xfId="1641"/>
    <cellStyle name="_pgvcl-costal_JND-5_AG TC METER _Book-DMTHL" xfId="1642"/>
    <cellStyle name="_pgvcl-costal_JND-5_AG TC METER _Comparison" xfId="1643"/>
    <cellStyle name="_pgvcl-costal_JND-5_AG TC METER _Comparison 2" xfId="1644"/>
    <cellStyle name="_pgvcl-costal_JND-5_AG TC METER _Comparison 3" xfId="1645"/>
    <cellStyle name="_pgvcl-costal_JND-5_AG TC METER _Comparison 4" xfId="1646"/>
    <cellStyle name="_pgvcl-costal_JND-5_AG TC METER _Details of Selected Urban Feeder" xfId="1647"/>
    <cellStyle name="_pgvcl-costal_JND-5_AG TC METER _Details of Selected Urban Feeder 2" xfId="1648"/>
    <cellStyle name="_pgvcl-costal_JND-5_AG TC METER _Details of Selected Urban Feeder 3" xfId="1649"/>
    <cellStyle name="_pgvcl-costal_JND-5_AG TC METER _Details of Selected Urban Feeder 4" xfId="1650"/>
    <cellStyle name="_pgvcl-costal_JND-5_AG TC METER _DHTHL JAN-09" xfId="1651"/>
    <cellStyle name="_pgvcl-costal_JND-5_AG TC METER _dnthl Feb-09" xfId="1652"/>
    <cellStyle name="_pgvcl-costal_JND-5_AG TC METER _JGYssss" xfId="1653"/>
    <cellStyle name="_pgvcl-costal_JND-5_AG TC METER _JGYssss 2" xfId="1654"/>
    <cellStyle name="_pgvcl-costal_JND-5_AG TC METER _JGYssss 3" xfId="1655"/>
    <cellStyle name="_pgvcl-costal_JND-5_AG TC METER _JGYssss 4" xfId="1656"/>
    <cellStyle name="_pgvcl-costal_JND-5_AG TC METER _New MIS Sheets" xfId="1657"/>
    <cellStyle name="_pgvcl-costal_JND-5_AG TC METER _New MIS Sheets 2" xfId="1658"/>
    <cellStyle name="_pgvcl-costal_JND-5_AG TC METER _New MIS Sheets 3" xfId="1659"/>
    <cellStyle name="_pgvcl-costal_JND-5_AG TC METER _New MIS Sheets 4" xfId="1660"/>
    <cellStyle name="_pgvcl-costal_JND-5_AG TC METER _PBR" xfId="1661"/>
    <cellStyle name="_pgvcl-costal_JND-5_AG TC METER _PBR 2" xfId="1662"/>
    <cellStyle name="_pgvcl-costal_JND-5_AG TC METER _PBR 3" xfId="1663"/>
    <cellStyle name="_pgvcl-costal_JND-5_AG TC METER _PBR 4" xfId="1664"/>
    <cellStyle name="_pgvcl-costal_JND-5_AG TC METER _PBR CO_DAILY REPORT GIS - 20-01-09" xfId="1665"/>
    <cellStyle name="_pgvcl-costal_JND-5_AG TC METER _PBR CO_DAILY REPORT GIS - 20-01-09 2" xfId="1666"/>
    <cellStyle name="_pgvcl-costal_JND-5_AG TC METER _PBR CO_DAILY REPORT GIS - 20-01-09 3" xfId="1667"/>
    <cellStyle name="_pgvcl-costal_JND-5_AG TC METER _PBR CO_DAILY REPORT GIS - 20-01-09 4" xfId="1668"/>
    <cellStyle name="_pgvcl-costal_JND-5_AG TC METER _T&amp;D August-08" xfId="1669"/>
    <cellStyle name="_pgvcl-costal_JND-5_AG TC METER _T&amp;D August-08 2" xfId="1670"/>
    <cellStyle name="_pgvcl-costal_JND-5_AG TC METER _T&amp;D August-08 3" xfId="1671"/>
    <cellStyle name="_pgvcl-costal_JND-5_AG TC METER _T&amp;D August-08 4" xfId="1672"/>
    <cellStyle name="_pgvcl-costal_JND-5_AG TC METER _T&amp;D Dec-08" xfId="1673"/>
    <cellStyle name="_pgvcl-costal_JND-5_AG TC METER _T&amp;D Dec-08 2" xfId="1674"/>
    <cellStyle name="_pgvcl-costal_JND-5_AG TC METER _T&amp;D Dec-08 3" xfId="1675"/>
    <cellStyle name="_pgvcl-costal_JND-5_AG TC METER _T&amp;D Dec-08 4" xfId="1676"/>
    <cellStyle name="_pgvcl-costal_JND-5_AG TC METER _T&amp;D July-08" xfId="1677"/>
    <cellStyle name="_pgvcl-costal_JND-5_AG TC METER _T&amp;D July-08 2" xfId="1678"/>
    <cellStyle name="_pgvcl-costal_JND-5_AG TC METER _T&amp;D July-08 3" xfId="1679"/>
    <cellStyle name="_pgvcl-costal_JND-5_AG TC METER _T&amp;D July-08 4" xfId="1680"/>
    <cellStyle name="_pgvcl-costal_JND-5_AG TC METER _T&amp;D MAR--09" xfId="1681"/>
    <cellStyle name="_pgvcl-costal_JND-5_AG TC METER _T&amp;D MAR--09 2" xfId="1682"/>
    <cellStyle name="_pgvcl-costal_JND-5_AG TC METER _T&amp;D MAR--09 3" xfId="1683"/>
    <cellStyle name="_pgvcl-costal_JND-5_AG TC METER _T&amp;D MAR--09 4" xfId="1684"/>
    <cellStyle name="_pgvcl-costal_JND-5_AG TC METER _Urban Weekly 8 MAY 09" xfId="1685"/>
    <cellStyle name="_pgvcl-costal_JND-5_AG TC METER _URBAN WEEKLY PBR CO" xfId="1686"/>
    <cellStyle name="_pgvcl-costal_JND-5_AG TC METER _URBAN WEEKLY PBR CO 2" xfId="1687"/>
    <cellStyle name="_pgvcl-costal_JND-5_AG TC METER _URBAN WEEKLY PBR CO 3" xfId="1688"/>
    <cellStyle name="_pgvcl-costal_JND-5_AG TC METER _URBAN WEEKLY PBR CO 4" xfId="1689"/>
    <cellStyle name="_pgvcl-costal_JND-5_AG TC METER _Weekly Urban PBR CO - 04-04-09 to 12-04-09" xfId="1690"/>
    <cellStyle name="_pgvcl-costal_JND-5_AG TC METER _Weekly Urban PBR CO - 04-04-09 to 12-04-09 2" xfId="1691"/>
    <cellStyle name="_pgvcl-costal_JND-5_AG TC METER _Weekly Urban PBR CO - 04-04-09 to 12-04-09 3" xfId="1692"/>
    <cellStyle name="_pgvcl-costal_JND-5_AG TC METER _Weekly Urban PBR CO - 04-04-09 to 12-04-09 4" xfId="1693"/>
    <cellStyle name="_pgvcl-costal_JND-5_AG TC METER _Weekly Urban PBR CO - 06-03-09 to 12-03-09" xfId="1694"/>
    <cellStyle name="_pgvcl-costal_JND-5_AG TC METER _Weekly Urban PBR CO - 06-03-09 to 12-03-09 2" xfId="1695"/>
    <cellStyle name="_pgvcl-costal_JND-5_AG TC METER _Weekly Urban PBR CO - 06-03-09 to 12-03-09 3" xfId="1696"/>
    <cellStyle name="_pgvcl-costal_JND-5_AG TC METER _Weekly Urban PBR CO - 06-03-09 to 12-03-09 4" xfId="1697"/>
    <cellStyle name="_pgvcl-costal_JND-5_AG TC METER _Weekly Urban PBR CO - 20-02-09 to 26-02-09" xfId="1698"/>
    <cellStyle name="_pgvcl-costal_JND-5_AG TC METER _Weekly Urban PBR CO - 20-02-09 to 26-02-09 2" xfId="1699"/>
    <cellStyle name="_pgvcl-costal_JND-5_AG TC METER _Weekly Urban PBR CO - 20-02-09 to 26-02-09 3" xfId="1700"/>
    <cellStyle name="_pgvcl-costal_JND-5_AG TC METER _Weekly Urban PBR CO - 20-02-09 to 26-02-09 4" xfId="1701"/>
    <cellStyle name="_pgvcl-costal_JND-5_AG TC METER _Weekly Urban PBR CO - 30-01-09 to 05-02-09" xfId="1702"/>
    <cellStyle name="_pgvcl-costal_JND-5_AG TC METER _Weekly Urban PBR CO - 30-01-09 to 05-02-09 2" xfId="1703"/>
    <cellStyle name="_pgvcl-costal_JND-5_AG TC METER _Weekly Urban PBR CO - 30-01-09 to 05-02-09 3" xfId="1704"/>
    <cellStyle name="_pgvcl-costal_JND-5_AG TC METER _Weekly Urban PBR CO - 30-01-09 to 05-02-09 4" xfId="1705"/>
    <cellStyle name="_pgvcl-costal_JND-5_AG TC METER _Weekly Urban PBR CO - 9-1-09 to 15.01.09" xfId="1706"/>
    <cellStyle name="_pgvcl-costal_JND-5_AG TC METER _Weekly Urban PBR CO - 9-1-09 to 15.01.09 2" xfId="1707"/>
    <cellStyle name="_pgvcl-costal_JND-5_AG TC METER _Weekly Urban PBR CO - 9-1-09 to 15.01.09 3" xfId="1708"/>
    <cellStyle name="_pgvcl-costal_JND-5_AG TC METER _Weekly Urban PBR CO - 9-1-09 to 15.01.09 4" xfId="1709"/>
    <cellStyle name="_pgvcl-costal_JND-5_AG TC METER _Weekly Urban PBR CO 01-05-09 to 07-05-09" xfId="1710"/>
    <cellStyle name="_pgvcl-costal_JND-5_AG TC METER _Weekly Urban PBR CO 01-05-09 to 07-05-09 2" xfId="1711"/>
    <cellStyle name="_pgvcl-costal_JND-5_AG TC METER _Weekly Urban PBR CO 01-05-09 to 07-05-09 3" xfId="1712"/>
    <cellStyle name="_pgvcl-costal_JND-5_AG TC METER _Weekly Urban PBR CO 01-05-09 to 07-05-09 4" xfId="1713"/>
    <cellStyle name="_pgvcl-costal_JND-5_AG TC METER _Weekly Urban PBR CO 10-04-09 to 16-04-09" xfId="1714"/>
    <cellStyle name="_pgvcl-costal_JND-5_AG TC METER _Weekly Urban PBR CO 10-04-09 to 16-04-09 2" xfId="1715"/>
    <cellStyle name="_pgvcl-costal_JND-5_AG TC METER _Weekly Urban PBR CO 10-04-09 to 16-04-09 3" xfId="1716"/>
    <cellStyle name="_pgvcl-costal_JND-5_AG TC METER _Weekly Urban PBR CO 10-04-09 to 16-04-09 4" xfId="1717"/>
    <cellStyle name="_pgvcl-costal_JND-5_Book-DMTHL" xfId="1718"/>
    <cellStyle name="_pgvcl-costal_JND-5_BVN-7" xfId="1719"/>
    <cellStyle name="_pgvcl-costal_JND-5_BVN-7 2" xfId="1720"/>
    <cellStyle name="_pgvcl-costal_JND-5_BVN-7 3" xfId="1721"/>
    <cellStyle name="_pgvcl-costal_JND-5_BVN-7 4" xfId="1722"/>
    <cellStyle name="_pgvcl-costal_JND-5_Comparison" xfId="1723"/>
    <cellStyle name="_pgvcl-costal_JND-5_Comparison 2" xfId="1724"/>
    <cellStyle name="_pgvcl-costal_JND-5_Comparison 3" xfId="1725"/>
    <cellStyle name="_pgvcl-costal_JND-5_Comparison 4" xfId="1726"/>
    <cellStyle name="_pgvcl-costal_JND-5_Details of Selected Urban Feeder" xfId="1727"/>
    <cellStyle name="_pgvcl-costal_JND-5_Details of Selected Urban Feeder 2" xfId="1728"/>
    <cellStyle name="_pgvcl-costal_JND-5_Details of Selected Urban Feeder 3" xfId="1729"/>
    <cellStyle name="_pgvcl-costal_JND-5_Details of Selected Urban Feeder 4" xfId="1730"/>
    <cellStyle name="_pgvcl-costal_JND-5_DHTHL JAN-09" xfId="1731"/>
    <cellStyle name="_pgvcl-costal_JND-5_dnthl Feb-09" xfId="1732"/>
    <cellStyle name="_pgvcl-costal_JND-5_JGYssss" xfId="1733"/>
    <cellStyle name="_pgvcl-costal_JND-5_JGYssss 2" xfId="1734"/>
    <cellStyle name="_pgvcl-costal_JND-5_JGYssss 3" xfId="1735"/>
    <cellStyle name="_pgvcl-costal_JND-5_JGYssss 4" xfId="1736"/>
    <cellStyle name="_pgvcl-costal_JND-5_JMN-7" xfId="1737"/>
    <cellStyle name="_pgvcl-costal_JND-5_JMN-7 2" xfId="1738"/>
    <cellStyle name="_pgvcl-costal_JND-5_JMN-7 3" xfId="1739"/>
    <cellStyle name="_pgvcl-costal_JND-5_JMN-7 4" xfId="1740"/>
    <cellStyle name="_pgvcl-costal_JND-5_JMN-7_accd-1" xfId="1741"/>
    <cellStyle name="_pgvcl-costal_JND-5_JMN-7_accd-1 2" xfId="1742"/>
    <cellStyle name="_pgvcl-costal_JND-5_JMN-7_accd-1 3" xfId="1743"/>
    <cellStyle name="_pgvcl-costal_JND-5_JMN-7_accd-1 4" xfId="1744"/>
    <cellStyle name="_pgvcl-costal_JND-5_JMN-7_accd-2" xfId="1745"/>
    <cellStyle name="_pgvcl-costal_JND-5_JMN-7_accd-2 2" xfId="1746"/>
    <cellStyle name="_pgvcl-costal_JND-5_JMN-7_accd-2 3" xfId="1747"/>
    <cellStyle name="_pgvcl-costal_JND-5_JMN-7_accd-2 4" xfId="1748"/>
    <cellStyle name="_pgvcl-costal_JND-5_JMN-7_ACCD-MAINT" xfId="1749"/>
    <cellStyle name="_pgvcl-costal_JND-5_JMN-7_ACCD-MAINT 2" xfId="1750"/>
    <cellStyle name="_pgvcl-costal_JND-5_JMN-7_ACCD-MAINT 3" xfId="1751"/>
    <cellStyle name="_pgvcl-costal_JND-5_JMN-7_ACCD-MAINT 4" xfId="1752"/>
    <cellStyle name="_pgvcl-costal_JND-5_JMN-7_New MIS Sheets" xfId="1753"/>
    <cellStyle name="_pgvcl-costal_JND-5_JMN-7_New MIS Sheets 2" xfId="1754"/>
    <cellStyle name="_pgvcl-costal_JND-5_JMN-7_New MIS Sheets 3" xfId="1755"/>
    <cellStyle name="_pgvcl-costal_JND-5_JMN-7_New MIS Sheets 4" xfId="1756"/>
    <cellStyle name="_pgvcl-costal_JND-5_JMN-7_pbr 7" xfId="1757"/>
    <cellStyle name="_pgvcl-costal_JND-5_JMN-7_pbr 7 2" xfId="1758"/>
    <cellStyle name="_pgvcl-costal_JND-5_JMN-7_pbr 7 3" xfId="1759"/>
    <cellStyle name="_pgvcl-costal_JND-5_JMN-7_pbr 7 4" xfId="1760"/>
    <cellStyle name="_pgvcl-costal_JND-5_JMN-7_PBR-3 june  '12  CIRCLE" xfId="1761"/>
    <cellStyle name="_pgvcl-costal_JND-5_JMN-7_PBR-3 june  '12  CIRCLE 2" xfId="1762"/>
    <cellStyle name="_pgvcl-costal_JND-5_JMN-7_PBR-3 june  '12  CIRCLE 3" xfId="1763"/>
    <cellStyle name="_pgvcl-costal_JND-5_JMN-7_PBR-3 june  '12  CIRCLE 4" xfId="1764"/>
    <cellStyle name="_pgvcl-costal_JND-5_JMN-7_PGVCL- 7" xfId="1765"/>
    <cellStyle name="_pgvcl-costal_JND-5_JMN-7_PGVCL- 7 2" xfId="1766"/>
    <cellStyle name="_pgvcl-costal_JND-5_JMN-7_PGVCL- 7 3" xfId="1767"/>
    <cellStyle name="_pgvcl-costal_JND-5_JMN-7_PGVCL- 7 4" xfId="1768"/>
    <cellStyle name="_pgvcl-costal_JND-5_JMN-7_PGVCL- 9" xfId="1769"/>
    <cellStyle name="_pgvcl-costal_JND-5_JMN-7_PGVCL- 9 2" xfId="1770"/>
    <cellStyle name="_pgvcl-costal_JND-5_JMN-7_PGVCL- 9 3" xfId="1771"/>
    <cellStyle name="_pgvcl-costal_JND-5_JMN-7_PGVCL- 9 4" xfId="1772"/>
    <cellStyle name="_pgvcl-costal_JND-5_JMN-7_PGVCL- 9 Aug. 11" xfId="1773"/>
    <cellStyle name="_pgvcl-costal_JND-5_JMN-7_PGVCL- 9 Aug. 11 2" xfId="1774"/>
    <cellStyle name="_pgvcl-costal_JND-5_JMN-7_PGVCL- 9 Aug. 11 3" xfId="1775"/>
    <cellStyle name="_pgvcl-costal_JND-5_JMN-7_PGVCL- 9 Aug. 11 4" xfId="1776"/>
    <cellStyle name="_pgvcl-costal_JND-5_JMN-7_PGVCL- 9 Jun. 11" xfId="1777"/>
    <cellStyle name="_pgvcl-costal_JND-5_JMN-7_PGVCL- 9 Jun. 11 2" xfId="1778"/>
    <cellStyle name="_pgvcl-costal_JND-5_JMN-7_PGVCL- 9 Jun. 11 3" xfId="1779"/>
    <cellStyle name="_pgvcl-costal_JND-5_JMN-7_PGVCL- 9 Jun. 11 4" xfId="1780"/>
    <cellStyle name="_pgvcl-costal_JND-5_JMN-7_PGVCL- 9 May 11" xfId="1781"/>
    <cellStyle name="_pgvcl-costal_JND-5_JMN-7_PGVCL- 9 May 11 2" xfId="1782"/>
    <cellStyle name="_pgvcl-costal_JND-5_JMN-7_PGVCL- 9 May 11 3" xfId="1783"/>
    <cellStyle name="_pgvcl-costal_JND-5_JMN-7_PGVCL- 9 May 11 4" xfId="1784"/>
    <cellStyle name="_pgvcl-costal_JND-5_JMN-7_PGVCL- 9 Sep. 11" xfId="1785"/>
    <cellStyle name="_pgvcl-costal_JND-5_JMN-7_PGVCL- 9 Sep. 11 2" xfId="1786"/>
    <cellStyle name="_pgvcl-costal_JND-5_JMN-7_PGVCL- 9 Sep. 11 3" xfId="1787"/>
    <cellStyle name="_pgvcl-costal_JND-5_JMN-7_PGVCL- 9 Sep. 11 4" xfId="1788"/>
    <cellStyle name="_pgvcl-costal_JND-5_JMN-77" xfId="1789"/>
    <cellStyle name="_pgvcl-costal_JND-5_JMN-77 2" xfId="1790"/>
    <cellStyle name="_pgvcl-costal_JND-5_JMN-77 3" xfId="1791"/>
    <cellStyle name="_pgvcl-costal_JND-5_JMN-77 4" xfId="1792"/>
    <cellStyle name="_pgvcl-costal_JND-5_JMN-77_accd-1" xfId="1793"/>
    <cellStyle name="_pgvcl-costal_JND-5_JMN-77_accd-1 2" xfId="1794"/>
    <cellStyle name="_pgvcl-costal_JND-5_JMN-77_accd-1 3" xfId="1795"/>
    <cellStyle name="_pgvcl-costal_JND-5_JMN-77_accd-1 4" xfId="1796"/>
    <cellStyle name="_pgvcl-costal_JND-5_JMN-77_accd-2" xfId="1797"/>
    <cellStyle name="_pgvcl-costal_JND-5_JMN-77_accd-2 2" xfId="1798"/>
    <cellStyle name="_pgvcl-costal_JND-5_JMN-77_accd-2 3" xfId="1799"/>
    <cellStyle name="_pgvcl-costal_JND-5_JMN-77_accd-2 4" xfId="1800"/>
    <cellStyle name="_pgvcl-costal_JND-5_JMN-77_ACCD-MAINT" xfId="1801"/>
    <cellStyle name="_pgvcl-costal_JND-5_JMN-77_ACCD-MAINT 2" xfId="1802"/>
    <cellStyle name="_pgvcl-costal_JND-5_JMN-77_ACCD-MAINT 3" xfId="1803"/>
    <cellStyle name="_pgvcl-costal_JND-5_JMN-77_ACCD-MAINT 4" xfId="1804"/>
    <cellStyle name="_pgvcl-costal_JND-5_JMN-77_New MIS Sheets" xfId="1805"/>
    <cellStyle name="_pgvcl-costal_JND-5_JMN-77_New MIS Sheets 2" xfId="1806"/>
    <cellStyle name="_pgvcl-costal_JND-5_JMN-77_New MIS Sheets 3" xfId="1807"/>
    <cellStyle name="_pgvcl-costal_JND-5_JMN-77_New MIS Sheets 4" xfId="1808"/>
    <cellStyle name="_pgvcl-costal_JND-5_JMN-77_pbr 7" xfId="1809"/>
    <cellStyle name="_pgvcl-costal_JND-5_JMN-77_pbr 7 2" xfId="1810"/>
    <cellStyle name="_pgvcl-costal_JND-5_JMN-77_pbr 7 3" xfId="1811"/>
    <cellStyle name="_pgvcl-costal_JND-5_JMN-77_pbr 7 4" xfId="1812"/>
    <cellStyle name="_pgvcl-costal_JND-5_JMN-77_PBR-3 june  '12  CIRCLE" xfId="1813"/>
    <cellStyle name="_pgvcl-costal_JND-5_JMN-77_PBR-3 june  '12  CIRCLE 2" xfId="1814"/>
    <cellStyle name="_pgvcl-costal_JND-5_JMN-77_PBR-3 june  '12  CIRCLE 3" xfId="1815"/>
    <cellStyle name="_pgvcl-costal_JND-5_JMN-77_PBR-3 june  '12  CIRCLE 4" xfId="1816"/>
    <cellStyle name="_pgvcl-costal_JND-5_JMN-77_PGVCL- 7" xfId="1817"/>
    <cellStyle name="_pgvcl-costal_JND-5_JMN-77_PGVCL- 7 2" xfId="1818"/>
    <cellStyle name="_pgvcl-costal_JND-5_JMN-77_PGVCL- 7 3" xfId="1819"/>
    <cellStyle name="_pgvcl-costal_JND-5_JMN-77_PGVCL- 7 4" xfId="1820"/>
    <cellStyle name="_pgvcl-costal_JND-5_JMN-77_PGVCL- 9" xfId="1821"/>
    <cellStyle name="_pgvcl-costal_JND-5_JMN-77_PGVCL- 9 2" xfId="1822"/>
    <cellStyle name="_pgvcl-costal_JND-5_JMN-77_PGVCL- 9 3" xfId="1823"/>
    <cellStyle name="_pgvcl-costal_JND-5_JMN-77_PGVCL- 9 4" xfId="1824"/>
    <cellStyle name="_pgvcl-costal_JND-5_JMN-77_PGVCL- 9 Aug. 11" xfId="1825"/>
    <cellStyle name="_pgvcl-costal_JND-5_JMN-77_PGVCL- 9 Aug. 11 2" xfId="1826"/>
    <cellStyle name="_pgvcl-costal_JND-5_JMN-77_PGVCL- 9 Aug. 11 3" xfId="1827"/>
    <cellStyle name="_pgvcl-costal_JND-5_JMN-77_PGVCL- 9 Aug. 11 4" xfId="1828"/>
    <cellStyle name="_pgvcl-costal_JND-5_JMN-77_PGVCL- 9 Jun. 11" xfId="1829"/>
    <cellStyle name="_pgvcl-costal_JND-5_JMN-77_PGVCL- 9 Jun. 11 2" xfId="1830"/>
    <cellStyle name="_pgvcl-costal_JND-5_JMN-77_PGVCL- 9 Jun. 11 3" xfId="1831"/>
    <cellStyle name="_pgvcl-costal_JND-5_JMN-77_PGVCL- 9 Jun. 11 4" xfId="1832"/>
    <cellStyle name="_pgvcl-costal_JND-5_JMN-77_PGVCL- 9 May 11" xfId="1833"/>
    <cellStyle name="_pgvcl-costal_JND-5_JMN-77_PGVCL- 9 May 11 2" xfId="1834"/>
    <cellStyle name="_pgvcl-costal_JND-5_JMN-77_PGVCL- 9 May 11 3" xfId="1835"/>
    <cellStyle name="_pgvcl-costal_JND-5_JMN-77_PGVCL- 9 May 11 4" xfId="1836"/>
    <cellStyle name="_pgvcl-costal_JND-5_JMN-77_PGVCL- 9 Sep. 11" xfId="1837"/>
    <cellStyle name="_pgvcl-costal_JND-5_JMN-77_PGVCL- 9 Sep. 11 2" xfId="1838"/>
    <cellStyle name="_pgvcl-costal_JND-5_JMN-77_PGVCL- 9 Sep. 11 3" xfId="1839"/>
    <cellStyle name="_pgvcl-costal_JND-5_JMN-77_PGVCL- 9 Sep. 11 4" xfId="1840"/>
    <cellStyle name="_pgvcl-costal_JND-5_JND - 4" xfId="1841"/>
    <cellStyle name="_pgvcl-costal_JND-5_JND - 4_Book-DMTHL" xfId="1842"/>
    <cellStyle name="_pgvcl-costal_JND-5_JND - 4_Comparison" xfId="1843"/>
    <cellStyle name="_pgvcl-costal_JND-5_JND - 4_Comparison 2" xfId="1844"/>
    <cellStyle name="_pgvcl-costal_JND-5_JND - 4_Comparison 3" xfId="1845"/>
    <cellStyle name="_pgvcl-costal_JND-5_JND - 4_Comparison 4" xfId="1846"/>
    <cellStyle name="_pgvcl-costal_JND-5_JND - 4_Details of Selected Urban Feeder" xfId="1847"/>
    <cellStyle name="_pgvcl-costal_JND-5_JND - 4_Details of Selected Urban Feeder 2" xfId="1848"/>
    <cellStyle name="_pgvcl-costal_JND-5_JND - 4_Details of Selected Urban Feeder 3" xfId="1849"/>
    <cellStyle name="_pgvcl-costal_JND-5_JND - 4_Details of Selected Urban Feeder 4" xfId="1850"/>
    <cellStyle name="_pgvcl-costal_JND-5_JND - 4_DHTHL JAN-09" xfId="1851"/>
    <cellStyle name="_pgvcl-costal_JND-5_JND - 4_dnthl Feb-09" xfId="1852"/>
    <cellStyle name="_pgvcl-costal_JND-5_JND - 4_JGYssss" xfId="1853"/>
    <cellStyle name="_pgvcl-costal_JND-5_JND - 4_JGYssss 2" xfId="1854"/>
    <cellStyle name="_pgvcl-costal_JND-5_JND - 4_JGYssss 3" xfId="1855"/>
    <cellStyle name="_pgvcl-costal_JND-5_JND - 4_JGYssss 4" xfId="1856"/>
    <cellStyle name="_pgvcl-costal_JND-5_JND - 4_New MIS Sheets" xfId="1857"/>
    <cellStyle name="_pgvcl-costal_JND-5_JND - 4_New MIS Sheets 2" xfId="1858"/>
    <cellStyle name="_pgvcl-costal_JND-5_JND - 4_New MIS Sheets 3" xfId="1859"/>
    <cellStyle name="_pgvcl-costal_JND-5_JND - 4_New MIS Sheets 4" xfId="1860"/>
    <cellStyle name="_pgvcl-costal_JND-5_JND - 4_PBR" xfId="1861"/>
    <cellStyle name="_pgvcl-costal_JND-5_JND - 4_PBR 2" xfId="1862"/>
    <cellStyle name="_pgvcl-costal_JND-5_JND - 4_PBR 3" xfId="1863"/>
    <cellStyle name="_pgvcl-costal_JND-5_JND - 4_PBR 4" xfId="1864"/>
    <cellStyle name="_pgvcl-costal_JND-5_JND - 4_PBR CO_DAILY REPORT GIS - 20-01-09" xfId="1865"/>
    <cellStyle name="_pgvcl-costal_JND-5_JND - 4_PBR CO_DAILY REPORT GIS - 20-01-09 2" xfId="1866"/>
    <cellStyle name="_pgvcl-costal_JND-5_JND - 4_PBR CO_DAILY REPORT GIS - 20-01-09 3" xfId="1867"/>
    <cellStyle name="_pgvcl-costal_JND-5_JND - 4_PBR CO_DAILY REPORT GIS - 20-01-09 4" xfId="1868"/>
    <cellStyle name="_pgvcl-costal_JND-5_JND - 4_T&amp;D August-08" xfId="1869"/>
    <cellStyle name="_pgvcl-costal_JND-5_JND - 4_T&amp;D August-08 2" xfId="1870"/>
    <cellStyle name="_pgvcl-costal_JND-5_JND - 4_T&amp;D August-08 3" xfId="1871"/>
    <cellStyle name="_pgvcl-costal_JND-5_JND - 4_T&amp;D August-08 4" xfId="1872"/>
    <cellStyle name="_pgvcl-costal_JND-5_JND - 4_T&amp;D Dec-08" xfId="1873"/>
    <cellStyle name="_pgvcl-costal_JND-5_JND - 4_T&amp;D Dec-08 2" xfId="1874"/>
    <cellStyle name="_pgvcl-costal_JND-5_JND - 4_T&amp;D Dec-08 3" xfId="1875"/>
    <cellStyle name="_pgvcl-costal_JND-5_JND - 4_T&amp;D Dec-08 4" xfId="1876"/>
    <cellStyle name="_pgvcl-costal_JND-5_JND - 4_T&amp;D July-08" xfId="1877"/>
    <cellStyle name="_pgvcl-costal_JND-5_JND - 4_T&amp;D July-08 2" xfId="1878"/>
    <cellStyle name="_pgvcl-costal_JND-5_JND - 4_T&amp;D July-08 3" xfId="1879"/>
    <cellStyle name="_pgvcl-costal_JND-5_JND - 4_T&amp;D July-08 4" xfId="1880"/>
    <cellStyle name="_pgvcl-costal_JND-5_JND - 4_T&amp;D MAR--09" xfId="1881"/>
    <cellStyle name="_pgvcl-costal_JND-5_JND - 4_T&amp;D MAR--09 2" xfId="1882"/>
    <cellStyle name="_pgvcl-costal_JND-5_JND - 4_T&amp;D MAR--09 3" xfId="1883"/>
    <cellStyle name="_pgvcl-costal_JND-5_JND - 4_T&amp;D MAR--09 4" xfId="1884"/>
    <cellStyle name="_pgvcl-costal_JND-5_JND - 4_Urban Weekly 8 MAY 09" xfId="1885"/>
    <cellStyle name="_pgvcl-costal_JND-5_JND - 4_URBAN WEEKLY PBR CO" xfId="1886"/>
    <cellStyle name="_pgvcl-costal_JND-5_JND - 4_URBAN WEEKLY PBR CO 2" xfId="1887"/>
    <cellStyle name="_pgvcl-costal_JND-5_JND - 4_URBAN WEEKLY PBR CO 3" xfId="1888"/>
    <cellStyle name="_pgvcl-costal_JND-5_JND - 4_URBAN WEEKLY PBR CO 4" xfId="1889"/>
    <cellStyle name="_pgvcl-costal_JND-5_JND - 4_Weekly Urban PBR CO - 04-04-09 to 12-04-09" xfId="1890"/>
    <cellStyle name="_pgvcl-costal_JND-5_JND - 4_Weekly Urban PBR CO - 04-04-09 to 12-04-09 2" xfId="1891"/>
    <cellStyle name="_pgvcl-costal_JND-5_JND - 4_Weekly Urban PBR CO - 04-04-09 to 12-04-09 3" xfId="1892"/>
    <cellStyle name="_pgvcl-costal_JND-5_JND - 4_Weekly Urban PBR CO - 04-04-09 to 12-04-09 4" xfId="1893"/>
    <cellStyle name="_pgvcl-costal_JND-5_JND - 4_Weekly Urban PBR CO - 06-03-09 to 12-03-09" xfId="1894"/>
    <cellStyle name="_pgvcl-costal_JND-5_JND - 4_Weekly Urban PBR CO - 06-03-09 to 12-03-09 2" xfId="1895"/>
    <cellStyle name="_pgvcl-costal_JND-5_JND - 4_Weekly Urban PBR CO - 06-03-09 to 12-03-09 3" xfId="1896"/>
    <cellStyle name="_pgvcl-costal_JND-5_JND - 4_Weekly Urban PBR CO - 06-03-09 to 12-03-09 4" xfId="1897"/>
    <cellStyle name="_pgvcl-costal_JND-5_JND - 4_Weekly Urban PBR CO - 20-02-09 to 26-02-09" xfId="1898"/>
    <cellStyle name="_pgvcl-costal_JND-5_JND - 4_Weekly Urban PBR CO - 20-02-09 to 26-02-09 2" xfId="1899"/>
    <cellStyle name="_pgvcl-costal_JND-5_JND - 4_Weekly Urban PBR CO - 20-02-09 to 26-02-09 3" xfId="1900"/>
    <cellStyle name="_pgvcl-costal_JND-5_JND - 4_Weekly Urban PBR CO - 20-02-09 to 26-02-09 4" xfId="1901"/>
    <cellStyle name="_pgvcl-costal_JND-5_JND - 4_Weekly Urban PBR CO - 30-01-09 to 05-02-09" xfId="1902"/>
    <cellStyle name="_pgvcl-costal_JND-5_JND - 4_Weekly Urban PBR CO - 30-01-09 to 05-02-09 2" xfId="1903"/>
    <cellStyle name="_pgvcl-costal_JND-5_JND - 4_Weekly Urban PBR CO - 30-01-09 to 05-02-09 3" xfId="1904"/>
    <cellStyle name="_pgvcl-costal_JND-5_JND - 4_Weekly Urban PBR CO - 30-01-09 to 05-02-09 4" xfId="1905"/>
    <cellStyle name="_pgvcl-costal_JND-5_JND - 4_Weekly Urban PBR CO - 9-1-09 to 15.01.09" xfId="1906"/>
    <cellStyle name="_pgvcl-costal_JND-5_JND - 4_Weekly Urban PBR CO - 9-1-09 to 15.01.09 2" xfId="1907"/>
    <cellStyle name="_pgvcl-costal_JND-5_JND - 4_Weekly Urban PBR CO - 9-1-09 to 15.01.09 3" xfId="1908"/>
    <cellStyle name="_pgvcl-costal_JND-5_JND - 4_Weekly Urban PBR CO - 9-1-09 to 15.01.09 4" xfId="1909"/>
    <cellStyle name="_pgvcl-costal_JND-5_JND - 4_Weekly Urban PBR CO 01-05-09 to 07-05-09" xfId="1910"/>
    <cellStyle name="_pgvcl-costal_JND-5_JND - 4_Weekly Urban PBR CO 01-05-09 to 07-05-09 2" xfId="1911"/>
    <cellStyle name="_pgvcl-costal_JND-5_JND - 4_Weekly Urban PBR CO 01-05-09 to 07-05-09 3" xfId="1912"/>
    <cellStyle name="_pgvcl-costal_JND-5_JND - 4_Weekly Urban PBR CO 01-05-09 to 07-05-09 4" xfId="1913"/>
    <cellStyle name="_pgvcl-costal_JND-5_JND - 4_Weekly Urban PBR CO 10-04-09 to 16-04-09" xfId="1914"/>
    <cellStyle name="_pgvcl-costal_JND-5_JND - 4_Weekly Urban PBR CO 10-04-09 to 16-04-09 2" xfId="1915"/>
    <cellStyle name="_pgvcl-costal_JND-5_JND - 4_Weekly Urban PBR CO 10-04-09 to 16-04-09 3" xfId="1916"/>
    <cellStyle name="_pgvcl-costal_JND-5_JND - 4_Weekly Urban PBR CO 10-04-09 to 16-04-09 4" xfId="1917"/>
    <cellStyle name="_pgvcl-costal_JND-5_JND - 5" xfId="1918"/>
    <cellStyle name="_pgvcl-costal_JND-5_JND - 5 CFL" xfId="1919"/>
    <cellStyle name="_pgvcl-costal_JND-5_JND - 5 CFL 2" xfId="1920"/>
    <cellStyle name="_pgvcl-costal_JND-5_JND - 5 CFL 3" xfId="1921"/>
    <cellStyle name="_pgvcl-costal_JND-5_JND - 5 CFL 4" xfId="1922"/>
    <cellStyle name="_pgvcl-costal_JND-5_JND - 5_BOARD 30-03-09" xfId="1923"/>
    <cellStyle name="_pgvcl-costal_JND-5_JND - 5_BOARD 30-03-09 2" xfId="1924"/>
    <cellStyle name="_pgvcl-costal_JND-5_JND - 5_BOARD 30-03-09 3" xfId="1925"/>
    <cellStyle name="_pgvcl-costal_JND-5_JND - 5_BOARD 30-03-09 4" xfId="1926"/>
    <cellStyle name="_pgvcl-costal_JND-5_JND - 5_Book-DMTHL" xfId="1927"/>
    <cellStyle name="_pgvcl-costal_JND-5_JND - 5_Comparison" xfId="1928"/>
    <cellStyle name="_pgvcl-costal_JND-5_JND - 5_Comparison 2" xfId="1929"/>
    <cellStyle name="_pgvcl-costal_JND-5_JND - 5_Comparison 3" xfId="1930"/>
    <cellStyle name="_pgvcl-costal_JND-5_JND - 5_Comparison 4" xfId="1931"/>
    <cellStyle name="_pgvcl-costal_JND-5_JND - 5_Details of Selected Urban Feeder" xfId="1932"/>
    <cellStyle name="_pgvcl-costal_JND-5_JND - 5_Details of Selected Urban Feeder 2" xfId="1933"/>
    <cellStyle name="_pgvcl-costal_JND-5_JND - 5_Details of Selected Urban Feeder 3" xfId="1934"/>
    <cellStyle name="_pgvcl-costal_JND-5_JND - 5_Details of Selected Urban Feeder 4" xfId="1935"/>
    <cellStyle name="_pgvcl-costal_JND-5_JND - 5_DHTHL JAN-09" xfId="1936"/>
    <cellStyle name="_pgvcl-costal_JND-5_JND - 5_dnthl Feb-09" xfId="1937"/>
    <cellStyle name="_pgvcl-costal_JND-5_JND - 5_HOD 16-04-09 Transformer" xfId="1938"/>
    <cellStyle name="_pgvcl-costal_JND-5_JND - 5_HOD 16-04-09 Transformer 2" xfId="1939"/>
    <cellStyle name="_pgvcl-costal_JND-5_JND - 5_HOD 16-04-09 Transformer 3" xfId="1940"/>
    <cellStyle name="_pgvcl-costal_JND-5_JND - 5_HOD 16-04-09 Transformer 4" xfId="1941"/>
    <cellStyle name="_pgvcl-costal_JND-5_JND - 5_JGYssss" xfId="1942"/>
    <cellStyle name="_pgvcl-costal_JND-5_JND - 5_JGYssss 2" xfId="1943"/>
    <cellStyle name="_pgvcl-costal_JND-5_JND - 5_JGYssss 3" xfId="1944"/>
    <cellStyle name="_pgvcl-costal_JND-5_JND - 5_JGYssss 4" xfId="1945"/>
    <cellStyle name="_pgvcl-costal_JND-5_JND - 5_New MIS Sheets" xfId="1946"/>
    <cellStyle name="_pgvcl-costal_JND-5_JND - 5_New MIS Sheets 2" xfId="1947"/>
    <cellStyle name="_pgvcl-costal_JND-5_JND - 5_New MIS Sheets 3" xfId="1948"/>
    <cellStyle name="_pgvcl-costal_JND-5_JND - 5_New MIS Sheets 4" xfId="1949"/>
    <cellStyle name="_pgvcl-costal_JND-5_JND - 5_PBR" xfId="1950"/>
    <cellStyle name="_pgvcl-costal_JND-5_JND - 5_PBR 2" xfId="1951"/>
    <cellStyle name="_pgvcl-costal_JND-5_JND - 5_PBR 3" xfId="1952"/>
    <cellStyle name="_pgvcl-costal_JND-5_JND - 5_PBR 4" xfId="1953"/>
    <cellStyle name="_pgvcl-costal_JND-5_JND - 5_PBR CO_DAILY REPORT GIS - 20-01-09" xfId="1954"/>
    <cellStyle name="_pgvcl-costal_JND-5_JND - 5_PBR CO_DAILY REPORT GIS - 20-01-09 2" xfId="1955"/>
    <cellStyle name="_pgvcl-costal_JND-5_JND - 5_PBR CO_DAILY REPORT GIS - 20-01-09 3" xfId="1956"/>
    <cellStyle name="_pgvcl-costal_JND-5_JND - 5_PBR CO_DAILY REPORT GIS - 20-01-09 4" xfId="1957"/>
    <cellStyle name="_pgvcl-costal_JND-5_JND - 5_POWER FILED 17-08-09" xfId="1958"/>
    <cellStyle name="_pgvcl-costal_JND-5_JND - 5_POWER FILED 17-08-09 2" xfId="1959"/>
    <cellStyle name="_pgvcl-costal_JND-5_JND - 5_POWER FILED 17-08-09 3" xfId="1960"/>
    <cellStyle name="_pgvcl-costal_JND-5_JND - 5_POWER FILED 17-08-09 4" xfId="1961"/>
    <cellStyle name="_pgvcl-costal_JND-5_JND - 5_SE 14-05-09" xfId="1962"/>
    <cellStyle name="_pgvcl-costal_JND-5_JND - 5_SE 14-05-09 2" xfId="1963"/>
    <cellStyle name="_pgvcl-costal_JND-5_JND - 5_SE 14-05-09 3" xfId="1964"/>
    <cellStyle name="_pgvcl-costal_JND-5_JND - 5_SE 14-05-09 4" xfId="1965"/>
    <cellStyle name="_pgvcl-costal_JND-5_JND - 5_Soft Copy of Tech-2" xfId="1966"/>
    <cellStyle name="_pgvcl-costal_JND-5_JND - 5_Soft Copy of Tech-2 2" xfId="1967"/>
    <cellStyle name="_pgvcl-costal_JND-5_JND - 5_Soft Copy of Tech-2 3" xfId="1968"/>
    <cellStyle name="_pgvcl-costal_JND-5_JND - 5_Soft Copy of Tech-2 4" xfId="1969"/>
    <cellStyle name="_pgvcl-costal_JND-5_JND - 5_SUMM Shreem-21-08-09" xfId="1970"/>
    <cellStyle name="_pgvcl-costal_JND-5_JND - 5_SUMM Shreem-21-08-09 2" xfId="1971"/>
    <cellStyle name="_pgvcl-costal_JND-5_JND - 5_SUMM Shreem-21-08-09 3" xfId="1972"/>
    <cellStyle name="_pgvcl-costal_JND-5_JND - 5_SUMM Shreem-21-08-09 4" xfId="1973"/>
    <cellStyle name="_pgvcl-costal_JND-5_JND - 5_T&amp;D August-08" xfId="1974"/>
    <cellStyle name="_pgvcl-costal_JND-5_JND - 5_T&amp;D August-08 2" xfId="1975"/>
    <cellStyle name="_pgvcl-costal_JND-5_JND - 5_T&amp;D August-08 3" xfId="1976"/>
    <cellStyle name="_pgvcl-costal_JND-5_JND - 5_T&amp;D August-08 4" xfId="1977"/>
    <cellStyle name="_pgvcl-costal_JND-5_JND - 5_T&amp;D Dec-08" xfId="1978"/>
    <cellStyle name="_pgvcl-costal_JND-5_JND - 5_T&amp;D Dec-08 2" xfId="1979"/>
    <cellStyle name="_pgvcl-costal_JND-5_JND - 5_T&amp;D Dec-08 3" xfId="1980"/>
    <cellStyle name="_pgvcl-costal_JND-5_JND - 5_T&amp;D Dec-08 4" xfId="1981"/>
    <cellStyle name="_pgvcl-costal_JND-5_JND - 5_T&amp;D July-08" xfId="1982"/>
    <cellStyle name="_pgvcl-costal_JND-5_JND - 5_T&amp;D July-08 2" xfId="1983"/>
    <cellStyle name="_pgvcl-costal_JND-5_JND - 5_T&amp;D July-08 3" xfId="1984"/>
    <cellStyle name="_pgvcl-costal_JND-5_JND - 5_T&amp;D July-08 4" xfId="1985"/>
    <cellStyle name="_pgvcl-costal_JND-5_JND - 5_T&amp;D MAR--09" xfId="1986"/>
    <cellStyle name="_pgvcl-costal_JND-5_JND - 5_T&amp;D MAR--09 2" xfId="1987"/>
    <cellStyle name="_pgvcl-costal_JND-5_JND - 5_T&amp;D MAR--09 3" xfId="1988"/>
    <cellStyle name="_pgvcl-costal_JND-5_JND - 5_T&amp;D MAR--09 4" xfId="1989"/>
    <cellStyle name="_pgvcl-costal_JND-5_JND - 5_TECH-2 SOFT COPY" xfId="1990"/>
    <cellStyle name="_pgvcl-costal_JND-5_JND - 5_TECH-2 SOFT COPY 2" xfId="1991"/>
    <cellStyle name="_pgvcl-costal_JND-5_JND - 5_TECH-2 SOFT COPY 3" xfId="1992"/>
    <cellStyle name="_pgvcl-costal_JND-5_JND - 5_TECH-2 SOFT COPY 4" xfId="1993"/>
    <cellStyle name="_pgvcl-costal_JND-5_JND - 5_TRANSFORMER DETAIL." xfId="1994"/>
    <cellStyle name="_pgvcl-costal_JND-5_JND - 5_TRANSFORMER DETAIL. 2" xfId="1995"/>
    <cellStyle name="_pgvcl-costal_JND-5_JND - 5_TRANSFORMER DETAIL. 3" xfId="1996"/>
    <cellStyle name="_pgvcl-costal_JND-5_JND - 5_TRANSFORMER DETAIL. 4" xfId="1997"/>
    <cellStyle name="_pgvcl-costal_JND-5_JND - 5_Urban Weekly 8 MAY 09" xfId="1998"/>
    <cellStyle name="_pgvcl-costal_JND-5_JND - 5_URBAN WEEKLY PBR CO" xfId="1999"/>
    <cellStyle name="_pgvcl-costal_JND-5_JND - 5_URBAN WEEKLY PBR CO 2" xfId="2000"/>
    <cellStyle name="_pgvcl-costal_JND-5_JND - 5_URBAN WEEKLY PBR CO 3" xfId="2001"/>
    <cellStyle name="_pgvcl-costal_JND-5_JND - 5_URBAN WEEKLY PBR CO 4" xfId="2002"/>
    <cellStyle name="_pgvcl-costal_JND-5_JND - 5_Weekly Urban PBR CO - 04-04-09 to 12-04-09" xfId="2003"/>
    <cellStyle name="_pgvcl-costal_JND-5_JND - 5_Weekly Urban PBR CO - 04-04-09 to 12-04-09 2" xfId="2004"/>
    <cellStyle name="_pgvcl-costal_JND-5_JND - 5_Weekly Urban PBR CO - 04-04-09 to 12-04-09 3" xfId="2005"/>
    <cellStyle name="_pgvcl-costal_JND-5_JND - 5_Weekly Urban PBR CO - 04-04-09 to 12-04-09 4" xfId="2006"/>
    <cellStyle name="_pgvcl-costal_JND-5_JND - 5_Weekly Urban PBR CO - 06-03-09 to 12-03-09" xfId="2007"/>
    <cellStyle name="_pgvcl-costal_JND-5_JND - 5_Weekly Urban PBR CO - 06-03-09 to 12-03-09 2" xfId="2008"/>
    <cellStyle name="_pgvcl-costal_JND-5_JND - 5_Weekly Urban PBR CO - 06-03-09 to 12-03-09 3" xfId="2009"/>
    <cellStyle name="_pgvcl-costal_JND-5_JND - 5_Weekly Urban PBR CO - 06-03-09 to 12-03-09 4" xfId="2010"/>
    <cellStyle name="_pgvcl-costal_JND-5_JND - 5_Weekly Urban PBR CO - 20-02-09 to 26-02-09" xfId="2011"/>
    <cellStyle name="_pgvcl-costal_JND-5_JND - 5_Weekly Urban PBR CO - 20-02-09 to 26-02-09 2" xfId="2012"/>
    <cellStyle name="_pgvcl-costal_JND-5_JND - 5_Weekly Urban PBR CO - 20-02-09 to 26-02-09 3" xfId="2013"/>
    <cellStyle name="_pgvcl-costal_JND-5_JND - 5_Weekly Urban PBR CO - 20-02-09 to 26-02-09 4" xfId="2014"/>
    <cellStyle name="_pgvcl-costal_JND-5_JND - 5_Weekly Urban PBR CO - 30-01-09 to 05-02-09" xfId="2015"/>
    <cellStyle name="_pgvcl-costal_JND-5_JND - 5_Weekly Urban PBR CO - 30-01-09 to 05-02-09 2" xfId="2016"/>
    <cellStyle name="_pgvcl-costal_JND-5_JND - 5_Weekly Urban PBR CO - 30-01-09 to 05-02-09 3" xfId="2017"/>
    <cellStyle name="_pgvcl-costal_JND-5_JND - 5_Weekly Urban PBR CO - 30-01-09 to 05-02-09 4" xfId="2018"/>
    <cellStyle name="_pgvcl-costal_JND-5_JND - 5_Weekly Urban PBR CO - 9-1-09 to 15.01.09" xfId="2019"/>
    <cellStyle name="_pgvcl-costal_JND-5_JND - 5_Weekly Urban PBR CO - 9-1-09 to 15.01.09 2" xfId="2020"/>
    <cellStyle name="_pgvcl-costal_JND-5_JND - 5_Weekly Urban PBR CO - 9-1-09 to 15.01.09 3" xfId="2021"/>
    <cellStyle name="_pgvcl-costal_JND-5_JND - 5_Weekly Urban PBR CO - 9-1-09 to 15.01.09 4" xfId="2022"/>
    <cellStyle name="_pgvcl-costal_JND-5_JND - 5_Weekly Urban PBR CO 01-05-09 to 07-05-09" xfId="2023"/>
    <cellStyle name="_pgvcl-costal_JND-5_JND - 5_Weekly Urban PBR CO 01-05-09 to 07-05-09 2" xfId="2024"/>
    <cellStyle name="_pgvcl-costal_JND-5_JND - 5_Weekly Urban PBR CO 01-05-09 to 07-05-09 3" xfId="2025"/>
    <cellStyle name="_pgvcl-costal_JND-5_JND - 5_Weekly Urban PBR CO 01-05-09 to 07-05-09 4" xfId="2026"/>
    <cellStyle name="_pgvcl-costal_JND-5_JND - 5_Weekly Urban PBR CO 10-04-09 to 16-04-09" xfId="2027"/>
    <cellStyle name="_pgvcl-costal_JND-5_JND - 5_Weekly Urban PBR CO 10-04-09 to 16-04-09 2" xfId="2028"/>
    <cellStyle name="_pgvcl-costal_JND-5_JND - 5_Weekly Urban PBR CO 10-04-09 to 16-04-09 3" xfId="2029"/>
    <cellStyle name="_pgvcl-costal_JND-5_JND - 5_Weekly Urban PBR CO 10-04-09 to 16-04-09 4" xfId="2030"/>
    <cellStyle name="_pgvcl-costal_JND-5_JND - 7" xfId="2031"/>
    <cellStyle name="_pgvcl-costal_JND-5_JND - 7 2" xfId="2032"/>
    <cellStyle name="_pgvcl-costal_JND-5_JND - 7 3" xfId="2033"/>
    <cellStyle name="_pgvcl-costal_JND-5_JND - 7 4" xfId="2034"/>
    <cellStyle name="_pgvcl-costal_JND-5_JND - 7 T3" xfId="2035"/>
    <cellStyle name="_pgvcl-costal_JND-5_JND 50" xfId="2036"/>
    <cellStyle name="_pgvcl-costal_JND-5_JND 50 2" xfId="2037"/>
    <cellStyle name="_pgvcl-costal_JND-5_JND 50 3" xfId="2038"/>
    <cellStyle name="_pgvcl-costal_JND-5_JND 50 4" xfId="2039"/>
    <cellStyle name="_pgvcl-costal_JND-5_JND T-3 MIS" xfId="2040"/>
    <cellStyle name="_pgvcl-costal_JND-5_JND-4" xfId="2041"/>
    <cellStyle name="_pgvcl-costal_JND-5_JND-4_Book-DMTHL" xfId="2042"/>
    <cellStyle name="_pgvcl-costal_JND-5_JND-4_Comparison" xfId="2043"/>
    <cellStyle name="_pgvcl-costal_JND-5_JND-4_Comparison 2" xfId="2044"/>
    <cellStyle name="_pgvcl-costal_JND-5_JND-4_Comparison 3" xfId="2045"/>
    <cellStyle name="_pgvcl-costal_JND-5_JND-4_Comparison 4" xfId="2046"/>
    <cellStyle name="_pgvcl-costal_JND-5_JND-4_Details of Selected Urban Feeder" xfId="2047"/>
    <cellStyle name="_pgvcl-costal_JND-5_JND-4_Details of Selected Urban Feeder 2" xfId="2048"/>
    <cellStyle name="_pgvcl-costal_JND-5_JND-4_Details of Selected Urban Feeder 3" xfId="2049"/>
    <cellStyle name="_pgvcl-costal_JND-5_JND-4_Details of Selected Urban Feeder 4" xfId="2050"/>
    <cellStyle name="_pgvcl-costal_JND-5_JND-4_DHTHL JAN-09" xfId="2051"/>
    <cellStyle name="_pgvcl-costal_JND-5_JND-4_dnthl Feb-09" xfId="2052"/>
    <cellStyle name="_pgvcl-costal_JND-5_JND-4_JGYssss" xfId="2053"/>
    <cellStyle name="_pgvcl-costal_JND-5_JND-4_JGYssss 2" xfId="2054"/>
    <cellStyle name="_pgvcl-costal_JND-5_JND-4_JGYssss 3" xfId="2055"/>
    <cellStyle name="_pgvcl-costal_JND-5_JND-4_JGYssss 4" xfId="2056"/>
    <cellStyle name="_pgvcl-costal_JND-5_JND-4_New MIS Sheets" xfId="2057"/>
    <cellStyle name="_pgvcl-costal_JND-5_JND-4_New MIS Sheets 2" xfId="2058"/>
    <cellStyle name="_pgvcl-costal_JND-5_JND-4_New MIS Sheets 3" xfId="2059"/>
    <cellStyle name="_pgvcl-costal_JND-5_JND-4_New MIS Sheets 4" xfId="2060"/>
    <cellStyle name="_pgvcl-costal_JND-5_JND-4_PBR" xfId="2061"/>
    <cellStyle name="_pgvcl-costal_JND-5_JND-4_PBR 2" xfId="2062"/>
    <cellStyle name="_pgvcl-costal_JND-5_JND-4_PBR 3" xfId="2063"/>
    <cellStyle name="_pgvcl-costal_JND-5_JND-4_PBR 4" xfId="2064"/>
    <cellStyle name="_pgvcl-costal_JND-5_JND-4_PBR CO_DAILY REPORT GIS - 20-01-09" xfId="2065"/>
    <cellStyle name="_pgvcl-costal_JND-5_JND-4_PBR CO_DAILY REPORT GIS - 20-01-09 2" xfId="2066"/>
    <cellStyle name="_pgvcl-costal_JND-5_JND-4_PBR CO_DAILY REPORT GIS - 20-01-09 3" xfId="2067"/>
    <cellStyle name="_pgvcl-costal_JND-5_JND-4_PBR CO_DAILY REPORT GIS - 20-01-09 4" xfId="2068"/>
    <cellStyle name="_pgvcl-costal_JND-5_JND-4_T&amp;D August-08" xfId="2069"/>
    <cellStyle name="_pgvcl-costal_JND-5_JND-4_T&amp;D August-08 2" xfId="2070"/>
    <cellStyle name="_pgvcl-costal_JND-5_JND-4_T&amp;D August-08 3" xfId="2071"/>
    <cellStyle name="_pgvcl-costal_JND-5_JND-4_T&amp;D August-08 4" xfId="2072"/>
    <cellStyle name="_pgvcl-costal_JND-5_JND-4_T&amp;D Dec-08" xfId="2073"/>
    <cellStyle name="_pgvcl-costal_JND-5_JND-4_T&amp;D Dec-08 2" xfId="2074"/>
    <cellStyle name="_pgvcl-costal_JND-5_JND-4_T&amp;D Dec-08 3" xfId="2075"/>
    <cellStyle name="_pgvcl-costal_JND-5_JND-4_T&amp;D Dec-08 4" xfId="2076"/>
    <cellStyle name="_pgvcl-costal_JND-5_JND-4_T&amp;D July-08" xfId="2077"/>
    <cellStyle name="_pgvcl-costal_JND-5_JND-4_T&amp;D July-08 2" xfId="2078"/>
    <cellStyle name="_pgvcl-costal_JND-5_JND-4_T&amp;D July-08 3" xfId="2079"/>
    <cellStyle name="_pgvcl-costal_JND-5_JND-4_T&amp;D July-08 4" xfId="2080"/>
    <cellStyle name="_pgvcl-costal_JND-5_JND-4_T&amp;D MAR--09" xfId="2081"/>
    <cellStyle name="_pgvcl-costal_JND-5_JND-4_T&amp;D MAR--09 2" xfId="2082"/>
    <cellStyle name="_pgvcl-costal_JND-5_JND-4_T&amp;D MAR--09 3" xfId="2083"/>
    <cellStyle name="_pgvcl-costal_JND-5_JND-4_T&amp;D MAR--09 4" xfId="2084"/>
    <cellStyle name="_pgvcl-costal_JND-5_JND-4_Urban Weekly 8 MAY 09" xfId="2085"/>
    <cellStyle name="_pgvcl-costal_JND-5_JND-4_URBAN WEEKLY PBR CO" xfId="2086"/>
    <cellStyle name="_pgvcl-costal_JND-5_JND-4_URBAN WEEKLY PBR CO 2" xfId="2087"/>
    <cellStyle name="_pgvcl-costal_JND-5_JND-4_URBAN WEEKLY PBR CO 3" xfId="2088"/>
    <cellStyle name="_pgvcl-costal_JND-5_JND-4_URBAN WEEKLY PBR CO 4" xfId="2089"/>
    <cellStyle name="_pgvcl-costal_JND-5_JND-4_Weekly Urban PBR CO - 04-04-09 to 12-04-09" xfId="2090"/>
    <cellStyle name="_pgvcl-costal_JND-5_JND-4_Weekly Urban PBR CO - 04-04-09 to 12-04-09 2" xfId="2091"/>
    <cellStyle name="_pgvcl-costal_JND-5_JND-4_Weekly Urban PBR CO - 04-04-09 to 12-04-09 3" xfId="2092"/>
    <cellStyle name="_pgvcl-costal_JND-5_JND-4_Weekly Urban PBR CO - 04-04-09 to 12-04-09 4" xfId="2093"/>
    <cellStyle name="_pgvcl-costal_JND-5_JND-4_Weekly Urban PBR CO - 06-03-09 to 12-03-09" xfId="2094"/>
    <cellStyle name="_pgvcl-costal_JND-5_JND-4_Weekly Urban PBR CO - 06-03-09 to 12-03-09 2" xfId="2095"/>
    <cellStyle name="_pgvcl-costal_JND-5_JND-4_Weekly Urban PBR CO - 06-03-09 to 12-03-09 3" xfId="2096"/>
    <cellStyle name="_pgvcl-costal_JND-5_JND-4_Weekly Urban PBR CO - 06-03-09 to 12-03-09 4" xfId="2097"/>
    <cellStyle name="_pgvcl-costal_JND-5_JND-4_Weekly Urban PBR CO - 20-02-09 to 26-02-09" xfId="2098"/>
    <cellStyle name="_pgvcl-costal_JND-5_JND-4_Weekly Urban PBR CO - 20-02-09 to 26-02-09 2" xfId="2099"/>
    <cellStyle name="_pgvcl-costal_JND-5_JND-4_Weekly Urban PBR CO - 20-02-09 to 26-02-09 3" xfId="2100"/>
    <cellStyle name="_pgvcl-costal_JND-5_JND-4_Weekly Urban PBR CO - 20-02-09 to 26-02-09 4" xfId="2101"/>
    <cellStyle name="_pgvcl-costal_JND-5_JND-4_Weekly Urban PBR CO - 30-01-09 to 05-02-09" xfId="2102"/>
    <cellStyle name="_pgvcl-costal_JND-5_JND-4_Weekly Urban PBR CO - 30-01-09 to 05-02-09 2" xfId="2103"/>
    <cellStyle name="_pgvcl-costal_JND-5_JND-4_Weekly Urban PBR CO - 30-01-09 to 05-02-09 3" xfId="2104"/>
    <cellStyle name="_pgvcl-costal_JND-5_JND-4_Weekly Urban PBR CO - 30-01-09 to 05-02-09 4" xfId="2105"/>
    <cellStyle name="_pgvcl-costal_JND-5_JND-4_Weekly Urban PBR CO - 9-1-09 to 15.01.09" xfId="2106"/>
    <cellStyle name="_pgvcl-costal_JND-5_JND-4_Weekly Urban PBR CO - 9-1-09 to 15.01.09 2" xfId="2107"/>
    <cellStyle name="_pgvcl-costal_JND-5_JND-4_Weekly Urban PBR CO - 9-1-09 to 15.01.09 3" xfId="2108"/>
    <cellStyle name="_pgvcl-costal_JND-5_JND-4_Weekly Urban PBR CO - 9-1-09 to 15.01.09 4" xfId="2109"/>
    <cellStyle name="_pgvcl-costal_JND-5_JND-4_Weekly Urban PBR CO 01-05-09 to 07-05-09" xfId="2110"/>
    <cellStyle name="_pgvcl-costal_JND-5_JND-4_Weekly Urban PBR CO 01-05-09 to 07-05-09 2" xfId="2111"/>
    <cellStyle name="_pgvcl-costal_JND-5_JND-4_Weekly Urban PBR CO 01-05-09 to 07-05-09 3" xfId="2112"/>
    <cellStyle name="_pgvcl-costal_JND-5_JND-4_Weekly Urban PBR CO 01-05-09 to 07-05-09 4" xfId="2113"/>
    <cellStyle name="_pgvcl-costal_JND-5_JND-4_Weekly Urban PBR CO 10-04-09 to 16-04-09" xfId="2114"/>
    <cellStyle name="_pgvcl-costal_JND-5_JND-4_Weekly Urban PBR CO 10-04-09 to 16-04-09 2" xfId="2115"/>
    <cellStyle name="_pgvcl-costal_JND-5_JND-4_Weekly Urban PBR CO 10-04-09 to 16-04-09 3" xfId="2116"/>
    <cellStyle name="_pgvcl-costal_JND-5_JND-4_Weekly Urban PBR CO 10-04-09 to 16-04-09 4" xfId="2117"/>
    <cellStyle name="_pgvcl-costal_JND-5_JND-5" xfId="2118"/>
    <cellStyle name="_pgvcl-costal_JND-5_JND-5 T3" xfId="2119"/>
    <cellStyle name="_pgvcl-costal_JND-5_JND-5_Book-DMTHL" xfId="2120"/>
    <cellStyle name="_pgvcl-costal_JND-5_JND-5_Comparison" xfId="2121"/>
    <cellStyle name="_pgvcl-costal_JND-5_JND-5_Comparison 2" xfId="2122"/>
    <cellStyle name="_pgvcl-costal_JND-5_JND-5_Comparison 3" xfId="2123"/>
    <cellStyle name="_pgvcl-costal_JND-5_JND-5_Comparison 4" xfId="2124"/>
    <cellStyle name="_pgvcl-costal_JND-5_JND-5_Details of Selected Urban Feeder" xfId="2125"/>
    <cellStyle name="_pgvcl-costal_JND-5_JND-5_Details of Selected Urban Feeder 2" xfId="2126"/>
    <cellStyle name="_pgvcl-costal_JND-5_JND-5_Details of Selected Urban Feeder 3" xfId="2127"/>
    <cellStyle name="_pgvcl-costal_JND-5_JND-5_Details of Selected Urban Feeder 4" xfId="2128"/>
    <cellStyle name="_pgvcl-costal_JND-5_JND-5_DHTHL JAN-09" xfId="2129"/>
    <cellStyle name="_pgvcl-costal_JND-5_JND-5_dnthl Feb-09" xfId="2130"/>
    <cellStyle name="_pgvcl-costal_JND-5_JND-5_JGYssss" xfId="2131"/>
    <cellStyle name="_pgvcl-costal_JND-5_JND-5_JGYssss 2" xfId="2132"/>
    <cellStyle name="_pgvcl-costal_JND-5_JND-5_JGYssss 3" xfId="2133"/>
    <cellStyle name="_pgvcl-costal_JND-5_JND-5_JGYssss 4" xfId="2134"/>
    <cellStyle name="_pgvcl-costal_JND-5_JND-5_New MIS Sheets" xfId="2135"/>
    <cellStyle name="_pgvcl-costal_JND-5_JND-5_New MIS Sheets 2" xfId="2136"/>
    <cellStyle name="_pgvcl-costal_JND-5_JND-5_New MIS Sheets 3" xfId="2137"/>
    <cellStyle name="_pgvcl-costal_JND-5_JND-5_New MIS Sheets 4" xfId="2138"/>
    <cellStyle name="_pgvcl-costal_JND-5_JND-5_PBR" xfId="2139"/>
    <cellStyle name="_pgvcl-costal_JND-5_JND-5_PBR 2" xfId="2140"/>
    <cellStyle name="_pgvcl-costal_JND-5_JND-5_PBR 3" xfId="2141"/>
    <cellStyle name="_pgvcl-costal_JND-5_JND-5_PBR 4" xfId="2142"/>
    <cellStyle name="_pgvcl-costal_JND-5_JND-5_PBR CO_DAILY REPORT GIS - 20-01-09" xfId="2143"/>
    <cellStyle name="_pgvcl-costal_JND-5_JND-5_PBR CO_DAILY REPORT GIS - 20-01-09 2" xfId="2144"/>
    <cellStyle name="_pgvcl-costal_JND-5_JND-5_PBR CO_DAILY REPORT GIS - 20-01-09 3" xfId="2145"/>
    <cellStyle name="_pgvcl-costal_JND-5_JND-5_PBR CO_DAILY REPORT GIS - 20-01-09 4" xfId="2146"/>
    <cellStyle name="_pgvcl-costal_JND-5_JND-5_T&amp;D August-08" xfId="2147"/>
    <cellStyle name="_pgvcl-costal_JND-5_JND-5_T&amp;D August-08 2" xfId="2148"/>
    <cellStyle name="_pgvcl-costal_JND-5_JND-5_T&amp;D August-08 3" xfId="2149"/>
    <cellStyle name="_pgvcl-costal_JND-5_JND-5_T&amp;D August-08 4" xfId="2150"/>
    <cellStyle name="_pgvcl-costal_JND-5_JND-5_T&amp;D Dec-08" xfId="2151"/>
    <cellStyle name="_pgvcl-costal_JND-5_JND-5_T&amp;D Dec-08 2" xfId="2152"/>
    <cellStyle name="_pgvcl-costal_JND-5_JND-5_T&amp;D Dec-08 3" xfId="2153"/>
    <cellStyle name="_pgvcl-costal_JND-5_JND-5_T&amp;D Dec-08 4" xfId="2154"/>
    <cellStyle name="_pgvcl-costal_JND-5_JND-5_T&amp;D July-08" xfId="2155"/>
    <cellStyle name="_pgvcl-costal_JND-5_JND-5_T&amp;D July-08 2" xfId="2156"/>
    <cellStyle name="_pgvcl-costal_JND-5_JND-5_T&amp;D July-08 3" xfId="2157"/>
    <cellStyle name="_pgvcl-costal_JND-5_JND-5_T&amp;D July-08 4" xfId="2158"/>
    <cellStyle name="_pgvcl-costal_JND-5_JND-5_T&amp;D MAR--09" xfId="2159"/>
    <cellStyle name="_pgvcl-costal_JND-5_JND-5_T&amp;D MAR--09 2" xfId="2160"/>
    <cellStyle name="_pgvcl-costal_JND-5_JND-5_T&amp;D MAR--09 3" xfId="2161"/>
    <cellStyle name="_pgvcl-costal_JND-5_JND-5_T&amp;D MAR--09 4" xfId="2162"/>
    <cellStyle name="_pgvcl-costal_JND-5_JND-5_Urban Weekly 8 MAY 09" xfId="2163"/>
    <cellStyle name="_pgvcl-costal_JND-5_JND-5_URBAN WEEKLY PBR CO" xfId="2164"/>
    <cellStyle name="_pgvcl-costal_JND-5_JND-5_URBAN WEEKLY PBR CO 2" xfId="2165"/>
    <cellStyle name="_pgvcl-costal_JND-5_JND-5_URBAN WEEKLY PBR CO 3" xfId="2166"/>
    <cellStyle name="_pgvcl-costal_JND-5_JND-5_URBAN WEEKLY PBR CO 4" xfId="2167"/>
    <cellStyle name="_pgvcl-costal_JND-5_JND-5_Weekly Urban PBR CO - 04-04-09 to 12-04-09" xfId="2168"/>
    <cellStyle name="_pgvcl-costal_JND-5_JND-5_Weekly Urban PBR CO - 04-04-09 to 12-04-09 2" xfId="2169"/>
    <cellStyle name="_pgvcl-costal_JND-5_JND-5_Weekly Urban PBR CO - 04-04-09 to 12-04-09 3" xfId="2170"/>
    <cellStyle name="_pgvcl-costal_JND-5_JND-5_Weekly Urban PBR CO - 04-04-09 to 12-04-09 4" xfId="2171"/>
    <cellStyle name="_pgvcl-costal_JND-5_JND-5_Weekly Urban PBR CO - 06-03-09 to 12-03-09" xfId="2172"/>
    <cellStyle name="_pgvcl-costal_JND-5_JND-5_Weekly Urban PBR CO - 06-03-09 to 12-03-09 2" xfId="2173"/>
    <cellStyle name="_pgvcl-costal_JND-5_JND-5_Weekly Urban PBR CO - 06-03-09 to 12-03-09 3" xfId="2174"/>
    <cellStyle name="_pgvcl-costal_JND-5_JND-5_Weekly Urban PBR CO - 06-03-09 to 12-03-09 4" xfId="2175"/>
    <cellStyle name="_pgvcl-costal_JND-5_JND-5_Weekly Urban PBR CO - 20-02-09 to 26-02-09" xfId="2176"/>
    <cellStyle name="_pgvcl-costal_JND-5_JND-5_Weekly Urban PBR CO - 20-02-09 to 26-02-09 2" xfId="2177"/>
    <cellStyle name="_pgvcl-costal_JND-5_JND-5_Weekly Urban PBR CO - 20-02-09 to 26-02-09 3" xfId="2178"/>
    <cellStyle name="_pgvcl-costal_JND-5_JND-5_Weekly Urban PBR CO - 20-02-09 to 26-02-09 4" xfId="2179"/>
    <cellStyle name="_pgvcl-costal_JND-5_JND-5_Weekly Urban PBR CO - 30-01-09 to 05-02-09" xfId="2180"/>
    <cellStyle name="_pgvcl-costal_JND-5_JND-5_Weekly Urban PBR CO - 30-01-09 to 05-02-09 2" xfId="2181"/>
    <cellStyle name="_pgvcl-costal_JND-5_JND-5_Weekly Urban PBR CO - 30-01-09 to 05-02-09 3" xfId="2182"/>
    <cellStyle name="_pgvcl-costal_JND-5_JND-5_Weekly Urban PBR CO - 30-01-09 to 05-02-09 4" xfId="2183"/>
    <cellStyle name="_pgvcl-costal_JND-5_JND-5_Weekly Urban PBR CO - 9-1-09 to 15.01.09" xfId="2184"/>
    <cellStyle name="_pgvcl-costal_JND-5_JND-5_Weekly Urban PBR CO - 9-1-09 to 15.01.09 2" xfId="2185"/>
    <cellStyle name="_pgvcl-costal_JND-5_JND-5_Weekly Urban PBR CO - 9-1-09 to 15.01.09 3" xfId="2186"/>
    <cellStyle name="_pgvcl-costal_JND-5_JND-5_Weekly Urban PBR CO - 9-1-09 to 15.01.09 4" xfId="2187"/>
    <cellStyle name="_pgvcl-costal_JND-5_JND-5_Weekly Urban PBR CO 01-05-09 to 07-05-09" xfId="2188"/>
    <cellStyle name="_pgvcl-costal_JND-5_JND-5_Weekly Urban PBR CO 01-05-09 to 07-05-09 2" xfId="2189"/>
    <cellStyle name="_pgvcl-costal_JND-5_JND-5_Weekly Urban PBR CO 01-05-09 to 07-05-09 3" xfId="2190"/>
    <cellStyle name="_pgvcl-costal_JND-5_JND-5_Weekly Urban PBR CO 01-05-09 to 07-05-09 4" xfId="2191"/>
    <cellStyle name="_pgvcl-costal_JND-5_JND-5_Weekly Urban PBR CO 10-04-09 to 16-04-09" xfId="2192"/>
    <cellStyle name="_pgvcl-costal_JND-5_JND-5_Weekly Urban PBR CO 10-04-09 to 16-04-09 2" xfId="2193"/>
    <cellStyle name="_pgvcl-costal_JND-5_JND-5_Weekly Urban PBR CO 10-04-09 to 16-04-09 3" xfId="2194"/>
    <cellStyle name="_pgvcl-costal_JND-5_JND-5_Weekly Urban PBR CO 10-04-09 to 16-04-09 4" xfId="2195"/>
    <cellStyle name="_pgvcl-costal_JND-5_JND-50" xfId="2196"/>
    <cellStyle name="_pgvcl-costal_JND-5_JND-50_1" xfId="2197"/>
    <cellStyle name="_pgvcl-costal_JND-5_JND-50_Book-DMTHL" xfId="2198"/>
    <cellStyle name="_pgvcl-costal_JND-5_JND-50_Comparison" xfId="2199"/>
    <cellStyle name="_pgvcl-costal_JND-5_JND-50_Comparison 2" xfId="2200"/>
    <cellStyle name="_pgvcl-costal_JND-5_JND-50_Comparison 3" xfId="2201"/>
    <cellStyle name="_pgvcl-costal_JND-5_JND-50_Comparison 4" xfId="2202"/>
    <cellStyle name="_pgvcl-costal_JND-5_JND-50_Details of Selected Urban Feeder" xfId="2203"/>
    <cellStyle name="_pgvcl-costal_JND-5_JND-50_Details of Selected Urban Feeder 2" xfId="2204"/>
    <cellStyle name="_pgvcl-costal_JND-5_JND-50_Details of Selected Urban Feeder 3" xfId="2205"/>
    <cellStyle name="_pgvcl-costal_JND-5_JND-50_Details of Selected Urban Feeder 4" xfId="2206"/>
    <cellStyle name="_pgvcl-costal_JND-5_JND-50_DHTHL JAN-09" xfId="2207"/>
    <cellStyle name="_pgvcl-costal_JND-5_JND-50_dnthl Feb-09" xfId="2208"/>
    <cellStyle name="_pgvcl-costal_JND-5_JND-50_JGYssss" xfId="2209"/>
    <cellStyle name="_pgvcl-costal_JND-5_JND-50_JGYssss 2" xfId="2210"/>
    <cellStyle name="_pgvcl-costal_JND-5_JND-50_JGYssss 3" xfId="2211"/>
    <cellStyle name="_pgvcl-costal_JND-5_JND-50_JGYssss 4" xfId="2212"/>
    <cellStyle name="_pgvcl-costal_JND-5_JND-50_New MIS Sheets" xfId="2213"/>
    <cellStyle name="_pgvcl-costal_JND-5_JND-50_New MIS Sheets 2" xfId="2214"/>
    <cellStyle name="_pgvcl-costal_JND-5_JND-50_New MIS Sheets 3" xfId="2215"/>
    <cellStyle name="_pgvcl-costal_JND-5_JND-50_New MIS Sheets 4" xfId="2216"/>
    <cellStyle name="_pgvcl-costal_JND-5_JND-50_PBR" xfId="2217"/>
    <cellStyle name="_pgvcl-costal_JND-5_JND-50_PBR 2" xfId="2218"/>
    <cellStyle name="_pgvcl-costal_JND-5_JND-50_PBR 3" xfId="2219"/>
    <cellStyle name="_pgvcl-costal_JND-5_JND-50_PBR 4" xfId="2220"/>
    <cellStyle name="_pgvcl-costal_JND-5_JND-50_PBR CO_DAILY REPORT GIS - 20-01-09" xfId="2221"/>
    <cellStyle name="_pgvcl-costal_JND-5_JND-50_PBR CO_DAILY REPORT GIS - 20-01-09 2" xfId="2222"/>
    <cellStyle name="_pgvcl-costal_JND-5_JND-50_PBR CO_DAILY REPORT GIS - 20-01-09 3" xfId="2223"/>
    <cellStyle name="_pgvcl-costal_JND-5_JND-50_PBR CO_DAILY REPORT GIS - 20-01-09 4" xfId="2224"/>
    <cellStyle name="_pgvcl-costal_JND-5_JND-50_T&amp;D August-08" xfId="2225"/>
    <cellStyle name="_pgvcl-costal_JND-5_JND-50_T&amp;D August-08 2" xfId="2226"/>
    <cellStyle name="_pgvcl-costal_JND-5_JND-50_T&amp;D August-08 3" xfId="2227"/>
    <cellStyle name="_pgvcl-costal_JND-5_JND-50_T&amp;D August-08 4" xfId="2228"/>
    <cellStyle name="_pgvcl-costal_JND-5_JND-50_T&amp;D Dec-08" xfId="2229"/>
    <cellStyle name="_pgvcl-costal_JND-5_JND-50_T&amp;D Dec-08 2" xfId="2230"/>
    <cellStyle name="_pgvcl-costal_JND-5_JND-50_T&amp;D Dec-08 3" xfId="2231"/>
    <cellStyle name="_pgvcl-costal_JND-5_JND-50_T&amp;D Dec-08 4" xfId="2232"/>
    <cellStyle name="_pgvcl-costal_JND-5_JND-50_T&amp;D July-08" xfId="2233"/>
    <cellStyle name="_pgvcl-costal_JND-5_JND-50_T&amp;D July-08 2" xfId="2234"/>
    <cellStyle name="_pgvcl-costal_JND-5_JND-50_T&amp;D July-08 3" xfId="2235"/>
    <cellStyle name="_pgvcl-costal_JND-5_JND-50_T&amp;D July-08 4" xfId="2236"/>
    <cellStyle name="_pgvcl-costal_JND-5_JND-50_T&amp;D MAR--09" xfId="2237"/>
    <cellStyle name="_pgvcl-costal_JND-5_JND-50_T&amp;D MAR--09 2" xfId="2238"/>
    <cellStyle name="_pgvcl-costal_JND-5_JND-50_T&amp;D MAR--09 3" xfId="2239"/>
    <cellStyle name="_pgvcl-costal_JND-5_JND-50_T&amp;D MAR--09 4" xfId="2240"/>
    <cellStyle name="_pgvcl-costal_JND-5_JND-50_Urban Weekly 8 MAY 09" xfId="2241"/>
    <cellStyle name="_pgvcl-costal_JND-5_JND-50_URBAN WEEKLY PBR CO" xfId="2242"/>
    <cellStyle name="_pgvcl-costal_JND-5_JND-50_URBAN WEEKLY PBR CO 2" xfId="2243"/>
    <cellStyle name="_pgvcl-costal_JND-5_JND-50_URBAN WEEKLY PBR CO 3" xfId="2244"/>
    <cellStyle name="_pgvcl-costal_JND-5_JND-50_URBAN WEEKLY PBR CO 4" xfId="2245"/>
    <cellStyle name="_pgvcl-costal_JND-5_JND-50_Weekly Urban PBR CO - 04-04-09 to 12-04-09" xfId="2246"/>
    <cellStyle name="_pgvcl-costal_JND-5_JND-50_Weekly Urban PBR CO - 04-04-09 to 12-04-09 2" xfId="2247"/>
    <cellStyle name="_pgvcl-costal_JND-5_JND-50_Weekly Urban PBR CO - 04-04-09 to 12-04-09 3" xfId="2248"/>
    <cellStyle name="_pgvcl-costal_JND-5_JND-50_Weekly Urban PBR CO - 04-04-09 to 12-04-09 4" xfId="2249"/>
    <cellStyle name="_pgvcl-costal_JND-5_JND-50_Weekly Urban PBR CO - 06-03-09 to 12-03-09" xfId="2250"/>
    <cellStyle name="_pgvcl-costal_JND-5_JND-50_Weekly Urban PBR CO - 06-03-09 to 12-03-09 2" xfId="2251"/>
    <cellStyle name="_pgvcl-costal_JND-5_JND-50_Weekly Urban PBR CO - 06-03-09 to 12-03-09 3" xfId="2252"/>
    <cellStyle name="_pgvcl-costal_JND-5_JND-50_Weekly Urban PBR CO - 06-03-09 to 12-03-09 4" xfId="2253"/>
    <cellStyle name="_pgvcl-costal_JND-5_JND-50_Weekly Urban PBR CO - 20-02-09 to 26-02-09" xfId="2254"/>
    <cellStyle name="_pgvcl-costal_JND-5_JND-50_Weekly Urban PBR CO - 20-02-09 to 26-02-09 2" xfId="2255"/>
    <cellStyle name="_pgvcl-costal_JND-5_JND-50_Weekly Urban PBR CO - 20-02-09 to 26-02-09 3" xfId="2256"/>
    <cellStyle name="_pgvcl-costal_JND-5_JND-50_Weekly Urban PBR CO - 20-02-09 to 26-02-09 4" xfId="2257"/>
    <cellStyle name="_pgvcl-costal_JND-5_JND-50_Weekly Urban PBR CO - 30-01-09 to 05-02-09" xfId="2258"/>
    <cellStyle name="_pgvcl-costal_JND-5_JND-50_Weekly Urban PBR CO - 30-01-09 to 05-02-09 2" xfId="2259"/>
    <cellStyle name="_pgvcl-costal_JND-5_JND-50_Weekly Urban PBR CO - 30-01-09 to 05-02-09 3" xfId="2260"/>
    <cellStyle name="_pgvcl-costal_JND-5_JND-50_Weekly Urban PBR CO - 30-01-09 to 05-02-09 4" xfId="2261"/>
    <cellStyle name="_pgvcl-costal_JND-5_JND-50_Weekly Urban PBR CO - 9-1-09 to 15.01.09" xfId="2262"/>
    <cellStyle name="_pgvcl-costal_JND-5_JND-50_Weekly Urban PBR CO - 9-1-09 to 15.01.09 2" xfId="2263"/>
    <cellStyle name="_pgvcl-costal_JND-5_JND-50_Weekly Urban PBR CO - 9-1-09 to 15.01.09 3" xfId="2264"/>
    <cellStyle name="_pgvcl-costal_JND-5_JND-50_Weekly Urban PBR CO - 9-1-09 to 15.01.09 4" xfId="2265"/>
    <cellStyle name="_pgvcl-costal_JND-5_JND-50_Weekly Urban PBR CO 01-05-09 to 07-05-09" xfId="2266"/>
    <cellStyle name="_pgvcl-costal_JND-5_JND-50_Weekly Urban PBR CO 01-05-09 to 07-05-09 2" xfId="2267"/>
    <cellStyle name="_pgvcl-costal_JND-5_JND-50_Weekly Urban PBR CO 01-05-09 to 07-05-09 3" xfId="2268"/>
    <cellStyle name="_pgvcl-costal_JND-5_JND-50_Weekly Urban PBR CO 01-05-09 to 07-05-09 4" xfId="2269"/>
    <cellStyle name="_pgvcl-costal_JND-5_JND-50_Weekly Urban PBR CO 10-04-09 to 16-04-09" xfId="2270"/>
    <cellStyle name="_pgvcl-costal_JND-5_JND-50_Weekly Urban PBR CO 10-04-09 to 16-04-09 2" xfId="2271"/>
    <cellStyle name="_pgvcl-costal_JND-5_JND-50_Weekly Urban PBR CO 10-04-09 to 16-04-09 3" xfId="2272"/>
    <cellStyle name="_pgvcl-costal_JND-5_JND-50_Weekly Urban PBR CO 10-04-09 to 16-04-09 4" xfId="2273"/>
    <cellStyle name="_pgvcl-costal_JND-5_JND-51" xfId="2274"/>
    <cellStyle name="_pgvcl-costal_JND-5_JND-51_BOARD 30-03-09" xfId="2275"/>
    <cellStyle name="_pgvcl-costal_JND-5_JND-51_BOARD 30-03-09 2" xfId="2276"/>
    <cellStyle name="_pgvcl-costal_JND-5_JND-51_BOARD 30-03-09 3" xfId="2277"/>
    <cellStyle name="_pgvcl-costal_JND-5_JND-51_BOARD 30-03-09 4" xfId="2278"/>
    <cellStyle name="_pgvcl-costal_JND-5_JND-51_Book-DMTHL" xfId="2279"/>
    <cellStyle name="_pgvcl-costal_JND-5_JND-51_Comparison" xfId="2280"/>
    <cellStyle name="_pgvcl-costal_JND-5_JND-51_Comparison 2" xfId="2281"/>
    <cellStyle name="_pgvcl-costal_JND-5_JND-51_Comparison 3" xfId="2282"/>
    <cellStyle name="_pgvcl-costal_JND-5_JND-51_Comparison 4" xfId="2283"/>
    <cellStyle name="_pgvcl-costal_JND-5_JND-51_Details of Selected Urban Feeder" xfId="2284"/>
    <cellStyle name="_pgvcl-costal_JND-5_JND-51_Details of Selected Urban Feeder 2" xfId="2285"/>
    <cellStyle name="_pgvcl-costal_JND-5_JND-51_Details of Selected Urban Feeder 3" xfId="2286"/>
    <cellStyle name="_pgvcl-costal_JND-5_JND-51_Details of Selected Urban Feeder 4" xfId="2287"/>
    <cellStyle name="_pgvcl-costal_JND-5_JND-51_DHTHL JAN-09" xfId="2288"/>
    <cellStyle name="_pgvcl-costal_JND-5_JND-51_dnthl Feb-09" xfId="2289"/>
    <cellStyle name="_pgvcl-costal_JND-5_JND-51_HOD 16-04-09 Transformer" xfId="2290"/>
    <cellStyle name="_pgvcl-costal_JND-5_JND-51_HOD 16-04-09 Transformer 2" xfId="2291"/>
    <cellStyle name="_pgvcl-costal_JND-5_JND-51_HOD 16-04-09 Transformer 3" xfId="2292"/>
    <cellStyle name="_pgvcl-costal_JND-5_JND-51_HOD 16-04-09 Transformer 4" xfId="2293"/>
    <cellStyle name="_pgvcl-costal_JND-5_JND-51_JGYssss" xfId="2294"/>
    <cellStyle name="_pgvcl-costal_JND-5_JND-51_JGYssss 2" xfId="2295"/>
    <cellStyle name="_pgvcl-costal_JND-5_JND-51_JGYssss 3" xfId="2296"/>
    <cellStyle name="_pgvcl-costal_JND-5_JND-51_JGYssss 4" xfId="2297"/>
    <cellStyle name="_pgvcl-costal_JND-5_JND-51_JND - 5" xfId="2298"/>
    <cellStyle name="_pgvcl-costal_JND-5_JND-51_JND - 5_BOARD 30-03-09" xfId="2299"/>
    <cellStyle name="_pgvcl-costal_JND-5_JND-51_JND - 5_BOARD 30-03-09 2" xfId="2300"/>
    <cellStyle name="_pgvcl-costal_JND-5_JND-51_JND - 5_BOARD 30-03-09 3" xfId="2301"/>
    <cellStyle name="_pgvcl-costal_JND-5_JND-51_JND - 5_BOARD 30-03-09 4" xfId="2302"/>
    <cellStyle name="_pgvcl-costal_JND-5_JND-51_JND - 5_Book-DMTHL" xfId="2303"/>
    <cellStyle name="_pgvcl-costal_JND-5_JND-51_JND - 5_Comparison" xfId="2304"/>
    <cellStyle name="_pgvcl-costal_JND-5_JND-51_JND - 5_Comparison 2" xfId="2305"/>
    <cellStyle name="_pgvcl-costal_JND-5_JND-51_JND - 5_Comparison 3" xfId="2306"/>
    <cellStyle name="_pgvcl-costal_JND-5_JND-51_JND - 5_Comparison 4" xfId="2307"/>
    <cellStyle name="_pgvcl-costal_JND-5_JND-51_JND - 5_Details of Selected Urban Feeder" xfId="2308"/>
    <cellStyle name="_pgvcl-costal_JND-5_JND-51_JND - 5_Details of Selected Urban Feeder 2" xfId="2309"/>
    <cellStyle name="_pgvcl-costal_JND-5_JND-51_JND - 5_Details of Selected Urban Feeder 3" xfId="2310"/>
    <cellStyle name="_pgvcl-costal_JND-5_JND-51_JND - 5_Details of Selected Urban Feeder 4" xfId="2311"/>
    <cellStyle name="_pgvcl-costal_JND-5_JND-51_JND - 5_DHTHL JAN-09" xfId="2312"/>
    <cellStyle name="_pgvcl-costal_JND-5_JND-51_JND - 5_dnthl Feb-09" xfId="2313"/>
    <cellStyle name="_pgvcl-costal_JND-5_JND-51_JND - 5_HOD 16-04-09 Transformer" xfId="2314"/>
    <cellStyle name="_pgvcl-costal_JND-5_JND-51_JND - 5_HOD 16-04-09 Transformer 2" xfId="2315"/>
    <cellStyle name="_pgvcl-costal_JND-5_JND-51_JND - 5_HOD 16-04-09 Transformer 3" xfId="2316"/>
    <cellStyle name="_pgvcl-costal_JND-5_JND-51_JND - 5_HOD 16-04-09 Transformer 4" xfId="2317"/>
    <cellStyle name="_pgvcl-costal_JND-5_JND-51_JND - 5_JGYssss" xfId="2318"/>
    <cellStyle name="_pgvcl-costal_JND-5_JND-51_JND - 5_JGYssss 2" xfId="2319"/>
    <cellStyle name="_pgvcl-costal_JND-5_JND-51_JND - 5_JGYssss 3" xfId="2320"/>
    <cellStyle name="_pgvcl-costal_JND-5_JND-51_JND - 5_JGYssss 4" xfId="2321"/>
    <cellStyle name="_pgvcl-costal_JND-5_JND-51_JND - 5_New MIS Sheets" xfId="2322"/>
    <cellStyle name="_pgvcl-costal_JND-5_JND-51_JND - 5_New MIS Sheets 2" xfId="2323"/>
    <cellStyle name="_pgvcl-costal_JND-5_JND-51_JND - 5_New MIS Sheets 3" xfId="2324"/>
    <cellStyle name="_pgvcl-costal_JND-5_JND-51_JND - 5_New MIS Sheets 4" xfId="2325"/>
    <cellStyle name="_pgvcl-costal_JND-5_JND-51_JND - 5_PBR" xfId="2326"/>
    <cellStyle name="_pgvcl-costal_JND-5_JND-51_JND - 5_PBR 2" xfId="2327"/>
    <cellStyle name="_pgvcl-costal_JND-5_JND-51_JND - 5_PBR 3" xfId="2328"/>
    <cellStyle name="_pgvcl-costal_JND-5_JND-51_JND - 5_PBR 4" xfId="2329"/>
    <cellStyle name="_pgvcl-costal_JND-5_JND-51_JND - 5_PBR CO_DAILY REPORT GIS - 20-01-09" xfId="2330"/>
    <cellStyle name="_pgvcl-costal_JND-5_JND-51_JND - 5_PBR CO_DAILY REPORT GIS - 20-01-09 2" xfId="2331"/>
    <cellStyle name="_pgvcl-costal_JND-5_JND-51_JND - 5_PBR CO_DAILY REPORT GIS - 20-01-09 3" xfId="2332"/>
    <cellStyle name="_pgvcl-costal_JND-5_JND-51_JND - 5_PBR CO_DAILY REPORT GIS - 20-01-09 4" xfId="2333"/>
    <cellStyle name="_pgvcl-costal_JND-5_JND-51_JND - 5_POWER FILED 17-08-09" xfId="2334"/>
    <cellStyle name="_pgvcl-costal_JND-5_JND-51_JND - 5_POWER FILED 17-08-09 2" xfId="2335"/>
    <cellStyle name="_pgvcl-costal_JND-5_JND-51_JND - 5_POWER FILED 17-08-09 3" xfId="2336"/>
    <cellStyle name="_pgvcl-costal_JND-5_JND-51_JND - 5_POWER FILED 17-08-09 4" xfId="2337"/>
    <cellStyle name="_pgvcl-costal_JND-5_JND-51_JND - 5_SE 14-05-09" xfId="2338"/>
    <cellStyle name="_pgvcl-costal_JND-5_JND-51_JND - 5_SE 14-05-09 2" xfId="2339"/>
    <cellStyle name="_pgvcl-costal_JND-5_JND-51_JND - 5_SE 14-05-09 3" xfId="2340"/>
    <cellStyle name="_pgvcl-costal_JND-5_JND-51_JND - 5_SE 14-05-09 4" xfId="2341"/>
    <cellStyle name="_pgvcl-costal_JND-5_JND-51_JND - 5_Soft Copy of Tech-2" xfId="2342"/>
    <cellStyle name="_pgvcl-costal_JND-5_JND-51_JND - 5_Soft Copy of Tech-2 2" xfId="2343"/>
    <cellStyle name="_pgvcl-costal_JND-5_JND-51_JND - 5_Soft Copy of Tech-2 3" xfId="2344"/>
    <cellStyle name="_pgvcl-costal_JND-5_JND-51_JND - 5_Soft Copy of Tech-2 4" xfId="2345"/>
    <cellStyle name="_pgvcl-costal_JND-5_JND-51_JND - 5_SUMM Shreem-21-08-09" xfId="2346"/>
    <cellStyle name="_pgvcl-costal_JND-5_JND-51_JND - 5_SUMM Shreem-21-08-09 2" xfId="2347"/>
    <cellStyle name="_pgvcl-costal_JND-5_JND-51_JND - 5_SUMM Shreem-21-08-09 3" xfId="2348"/>
    <cellStyle name="_pgvcl-costal_JND-5_JND-51_JND - 5_SUMM Shreem-21-08-09 4" xfId="2349"/>
    <cellStyle name="_pgvcl-costal_JND-5_JND-51_JND - 5_T&amp;D August-08" xfId="2350"/>
    <cellStyle name="_pgvcl-costal_JND-5_JND-51_JND - 5_T&amp;D August-08 2" xfId="2351"/>
    <cellStyle name="_pgvcl-costal_JND-5_JND-51_JND - 5_T&amp;D August-08 3" xfId="2352"/>
    <cellStyle name="_pgvcl-costal_JND-5_JND-51_JND - 5_T&amp;D August-08 4" xfId="2353"/>
    <cellStyle name="_pgvcl-costal_JND-5_JND-51_JND - 5_T&amp;D Dec-08" xfId="2354"/>
    <cellStyle name="_pgvcl-costal_JND-5_JND-51_JND - 5_T&amp;D Dec-08 2" xfId="2355"/>
    <cellStyle name="_pgvcl-costal_JND-5_JND-51_JND - 5_T&amp;D Dec-08 3" xfId="2356"/>
    <cellStyle name="_pgvcl-costal_JND-5_JND-51_JND - 5_T&amp;D Dec-08 4" xfId="2357"/>
    <cellStyle name="_pgvcl-costal_JND-5_JND-51_JND - 5_T&amp;D July-08" xfId="2358"/>
    <cellStyle name="_pgvcl-costal_JND-5_JND-51_JND - 5_T&amp;D July-08 2" xfId="2359"/>
    <cellStyle name="_pgvcl-costal_JND-5_JND-51_JND - 5_T&amp;D July-08 3" xfId="2360"/>
    <cellStyle name="_pgvcl-costal_JND-5_JND-51_JND - 5_T&amp;D July-08 4" xfId="2361"/>
    <cellStyle name="_pgvcl-costal_JND-5_JND-51_JND - 5_T&amp;D MAR--09" xfId="2362"/>
    <cellStyle name="_pgvcl-costal_JND-5_JND-51_JND - 5_T&amp;D MAR--09 2" xfId="2363"/>
    <cellStyle name="_pgvcl-costal_JND-5_JND-51_JND - 5_T&amp;D MAR--09 3" xfId="2364"/>
    <cellStyle name="_pgvcl-costal_JND-5_JND-51_JND - 5_T&amp;D MAR--09 4" xfId="2365"/>
    <cellStyle name="_pgvcl-costal_JND-5_JND-51_JND - 5_TECH-2 SOFT COPY" xfId="2366"/>
    <cellStyle name="_pgvcl-costal_JND-5_JND-51_JND - 5_TECH-2 SOFT COPY 2" xfId="2367"/>
    <cellStyle name="_pgvcl-costal_JND-5_JND-51_JND - 5_TECH-2 SOFT COPY 3" xfId="2368"/>
    <cellStyle name="_pgvcl-costal_JND-5_JND-51_JND - 5_TECH-2 SOFT COPY 4" xfId="2369"/>
    <cellStyle name="_pgvcl-costal_JND-5_JND-51_JND - 5_TRANSFORMER DETAIL." xfId="2370"/>
    <cellStyle name="_pgvcl-costal_JND-5_JND-51_JND - 5_TRANSFORMER DETAIL. 2" xfId="2371"/>
    <cellStyle name="_pgvcl-costal_JND-5_JND-51_JND - 5_TRANSFORMER DETAIL. 3" xfId="2372"/>
    <cellStyle name="_pgvcl-costal_JND-5_JND-51_JND - 5_TRANSFORMER DETAIL. 4" xfId="2373"/>
    <cellStyle name="_pgvcl-costal_JND-5_JND-51_JND - 5_Urban Weekly 8 MAY 09" xfId="2374"/>
    <cellStyle name="_pgvcl-costal_JND-5_JND-51_JND - 5_URBAN WEEKLY PBR CO" xfId="2375"/>
    <cellStyle name="_pgvcl-costal_JND-5_JND-51_JND - 5_URBAN WEEKLY PBR CO 2" xfId="2376"/>
    <cellStyle name="_pgvcl-costal_JND-5_JND-51_JND - 5_URBAN WEEKLY PBR CO 3" xfId="2377"/>
    <cellStyle name="_pgvcl-costal_JND-5_JND-51_JND - 5_URBAN WEEKLY PBR CO 4" xfId="2378"/>
    <cellStyle name="_pgvcl-costal_JND-5_JND-51_JND - 5_Weekly Urban PBR CO - 04-04-09 to 12-04-09" xfId="2379"/>
    <cellStyle name="_pgvcl-costal_JND-5_JND-51_JND - 5_Weekly Urban PBR CO - 04-04-09 to 12-04-09 2" xfId="2380"/>
    <cellStyle name="_pgvcl-costal_JND-5_JND-51_JND - 5_Weekly Urban PBR CO - 04-04-09 to 12-04-09 3" xfId="2381"/>
    <cellStyle name="_pgvcl-costal_JND-5_JND-51_JND - 5_Weekly Urban PBR CO - 04-04-09 to 12-04-09 4" xfId="2382"/>
    <cellStyle name="_pgvcl-costal_JND-5_JND-51_JND - 5_Weekly Urban PBR CO - 06-03-09 to 12-03-09" xfId="2383"/>
    <cellStyle name="_pgvcl-costal_JND-5_JND-51_JND - 5_Weekly Urban PBR CO - 06-03-09 to 12-03-09 2" xfId="2384"/>
    <cellStyle name="_pgvcl-costal_JND-5_JND-51_JND - 5_Weekly Urban PBR CO - 06-03-09 to 12-03-09 3" xfId="2385"/>
    <cellStyle name="_pgvcl-costal_JND-5_JND-51_JND - 5_Weekly Urban PBR CO - 06-03-09 to 12-03-09 4" xfId="2386"/>
    <cellStyle name="_pgvcl-costal_JND-5_JND-51_JND - 5_Weekly Urban PBR CO - 20-02-09 to 26-02-09" xfId="2387"/>
    <cellStyle name="_pgvcl-costal_JND-5_JND-51_JND - 5_Weekly Urban PBR CO - 20-02-09 to 26-02-09 2" xfId="2388"/>
    <cellStyle name="_pgvcl-costal_JND-5_JND-51_JND - 5_Weekly Urban PBR CO - 20-02-09 to 26-02-09 3" xfId="2389"/>
    <cellStyle name="_pgvcl-costal_JND-5_JND-51_JND - 5_Weekly Urban PBR CO - 20-02-09 to 26-02-09 4" xfId="2390"/>
    <cellStyle name="_pgvcl-costal_JND-5_JND-51_JND - 5_Weekly Urban PBR CO - 30-01-09 to 05-02-09" xfId="2391"/>
    <cellStyle name="_pgvcl-costal_JND-5_JND-51_JND - 5_Weekly Urban PBR CO - 30-01-09 to 05-02-09 2" xfId="2392"/>
    <cellStyle name="_pgvcl-costal_JND-5_JND-51_JND - 5_Weekly Urban PBR CO - 30-01-09 to 05-02-09 3" xfId="2393"/>
    <cellStyle name="_pgvcl-costal_JND-5_JND-51_JND - 5_Weekly Urban PBR CO - 30-01-09 to 05-02-09 4" xfId="2394"/>
    <cellStyle name="_pgvcl-costal_JND-5_JND-51_JND - 5_Weekly Urban PBR CO - 9-1-09 to 15.01.09" xfId="2395"/>
    <cellStyle name="_pgvcl-costal_JND-5_JND-51_JND - 5_Weekly Urban PBR CO - 9-1-09 to 15.01.09 2" xfId="2396"/>
    <cellStyle name="_pgvcl-costal_JND-5_JND-51_JND - 5_Weekly Urban PBR CO - 9-1-09 to 15.01.09 3" xfId="2397"/>
    <cellStyle name="_pgvcl-costal_JND-5_JND-51_JND - 5_Weekly Urban PBR CO - 9-1-09 to 15.01.09 4" xfId="2398"/>
    <cellStyle name="_pgvcl-costal_JND-5_JND-51_JND - 5_Weekly Urban PBR CO 01-05-09 to 07-05-09" xfId="2399"/>
    <cellStyle name="_pgvcl-costal_JND-5_JND-51_JND - 5_Weekly Urban PBR CO 01-05-09 to 07-05-09 2" xfId="2400"/>
    <cellStyle name="_pgvcl-costal_JND-5_JND-51_JND - 5_Weekly Urban PBR CO 01-05-09 to 07-05-09 3" xfId="2401"/>
    <cellStyle name="_pgvcl-costal_JND-5_JND-51_JND - 5_Weekly Urban PBR CO 01-05-09 to 07-05-09 4" xfId="2402"/>
    <cellStyle name="_pgvcl-costal_JND-5_JND-51_JND - 5_Weekly Urban PBR CO 10-04-09 to 16-04-09" xfId="2403"/>
    <cellStyle name="_pgvcl-costal_JND-5_JND-51_JND - 5_Weekly Urban PBR CO 10-04-09 to 16-04-09 2" xfId="2404"/>
    <cellStyle name="_pgvcl-costal_JND-5_JND-51_JND - 5_Weekly Urban PBR CO 10-04-09 to 16-04-09 3" xfId="2405"/>
    <cellStyle name="_pgvcl-costal_JND-5_JND-51_JND - 5_Weekly Urban PBR CO 10-04-09 to 16-04-09 4" xfId="2406"/>
    <cellStyle name="_pgvcl-costal_JND-5_JND-51_NEW MIS Jan - 08" xfId="2407"/>
    <cellStyle name="_pgvcl-costal_JND-5_JND-51_NEW MIS Jan - 08_Book-DMTHL" xfId="2408"/>
    <cellStyle name="_pgvcl-costal_JND-5_JND-51_NEW MIS Jan - 08_Comparison" xfId="2409"/>
    <cellStyle name="_pgvcl-costal_JND-5_JND-51_NEW MIS Jan - 08_Comparison 2" xfId="2410"/>
    <cellStyle name="_pgvcl-costal_JND-5_JND-51_NEW MIS Jan - 08_Comparison 3" xfId="2411"/>
    <cellStyle name="_pgvcl-costal_JND-5_JND-51_NEW MIS Jan - 08_Comparison 4" xfId="2412"/>
    <cellStyle name="_pgvcl-costal_JND-5_JND-51_NEW MIS Jan - 08_Details of Selected Urban Feeder" xfId="2413"/>
    <cellStyle name="_pgvcl-costal_JND-5_JND-51_NEW MIS Jan - 08_Details of Selected Urban Feeder 2" xfId="2414"/>
    <cellStyle name="_pgvcl-costal_JND-5_JND-51_NEW MIS Jan - 08_Details of Selected Urban Feeder 3" xfId="2415"/>
    <cellStyle name="_pgvcl-costal_JND-5_JND-51_NEW MIS Jan - 08_Details of Selected Urban Feeder 4" xfId="2416"/>
    <cellStyle name="_pgvcl-costal_JND-5_JND-51_NEW MIS Jan - 08_DHTHL JAN-09" xfId="2417"/>
    <cellStyle name="_pgvcl-costal_JND-5_JND-51_NEW MIS Jan - 08_dnthl Feb-09" xfId="2418"/>
    <cellStyle name="_pgvcl-costal_JND-5_JND-51_NEW MIS Jan - 08_JGYssss" xfId="2419"/>
    <cellStyle name="_pgvcl-costal_JND-5_JND-51_NEW MIS Jan - 08_JGYssss 2" xfId="2420"/>
    <cellStyle name="_pgvcl-costal_JND-5_JND-51_NEW MIS Jan - 08_JGYssss 3" xfId="2421"/>
    <cellStyle name="_pgvcl-costal_JND-5_JND-51_NEW MIS Jan - 08_JGYssss 4" xfId="2422"/>
    <cellStyle name="_pgvcl-costal_JND-5_JND-51_NEW MIS Jan - 08_New MIS Sheets" xfId="2423"/>
    <cellStyle name="_pgvcl-costal_JND-5_JND-51_NEW MIS Jan - 08_New MIS Sheets 2" xfId="2424"/>
    <cellStyle name="_pgvcl-costal_JND-5_JND-51_NEW MIS Jan - 08_New MIS Sheets 3" xfId="2425"/>
    <cellStyle name="_pgvcl-costal_JND-5_JND-51_NEW MIS Jan - 08_New MIS Sheets 4" xfId="2426"/>
    <cellStyle name="_pgvcl-costal_JND-5_JND-51_NEW MIS Jan - 08_PBR" xfId="2427"/>
    <cellStyle name="_pgvcl-costal_JND-5_JND-51_NEW MIS Jan - 08_PBR 2" xfId="2428"/>
    <cellStyle name="_pgvcl-costal_JND-5_JND-51_NEW MIS Jan - 08_PBR 3" xfId="2429"/>
    <cellStyle name="_pgvcl-costal_JND-5_JND-51_NEW MIS Jan - 08_PBR 4" xfId="2430"/>
    <cellStyle name="_pgvcl-costal_JND-5_JND-51_NEW MIS Jan - 08_PBR CO_DAILY REPORT GIS - 20-01-09" xfId="2431"/>
    <cellStyle name="_pgvcl-costal_JND-5_JND-51_NEW MIS Jan - 08_PBR CO_DAILY REPORT GIS - 20-01-09 2" xfId="2432"/>
    <cellStyle name="_pgvcl-costal_JND-5_JND-51_NEW MIS Jan - 08_PBR CO_DAILY REPORT GIS - 20-01-09 3" xfId="2433"/>
    <cellStyle name="_pgvcl-costal_JND-5_JND-51_NEW MIS Jan - 08_PBR CO_DAILY REPORT GIS - 20-01-09 4" xfId="2434"/>
    <cellStyle name="_pgvcl-costal_JND-5_JND-51_NEW MIS Jan - 08_T&amp;D August-08" xfId="2435"/>
    <cellStyle name="_pgvcl-costal_JND-5_JND-51_NEW MIS Jan - 08_T&amp;D August-08 2" xfId="2436"/>
    <cellStyle name="_pgvcl-costal_JND-5_JND-51_NEW MIS Jan - 08_T&amp;D August-08 3" xfId="2437"/>
    <cellStyle name="_pgvcl-costal_JND-5_JND-51_NEW MIS Jan - 08_T&amp;D August-08 4" xfId="2438"/>
    <cellStyle name="_pgvcl-costal_JND-5_JND-51_NEW MIS Jan - 08_T&amp;D Dec-08" xfId="2439"/>
    <cellStyle name="_pgvcl-costal_JND-5_JND-51_NEW MIS Jan - 08_T&amp;D Dec-08 2" xfId="2440"/>
    <cellStyle name="_pgvcl-costal_JND-5_JND-51_NEW MIS Jan - 08_T&amp;D Dec-08 3" xfId="2441"/>
    <cellStyle name="_pgvcl-costal_JND-5_JND-51_NEW MIS Jan - 08_T&amp;D Dec-08 4" xfId="2442"/>
    <cellStyle name="_pgvcl-costal_JND-5_JND-51_NEW MIS Jan - 08_T&amp;D July-08" xfId="2443"/>
    <cellStyle name="_pgvcl-costal_JND-5_JND-51_NEW MIS Jan - 08_T&amp;D July-08 2" xfId="2444"/>
    <cellStyle name="_pgvcl-costal_JND-5_JND-51_NEW MIS Jan - 08_T&amp;D July-08 3" xfId="2445"/>
    <cellStyle name="_pgvcl-costal_JND-5_JND-51_NEW MIS Jan - 08_T&amp;D July-08 4" xfId="2446"/>
    <cellStyle name="_pgvcl-costal_JND-5_JND-51_NEW MIS Jan - 08_T&amp;D MAR--09" xfId="2447"/>
    <cellStyle name="_pgvcl-costal_JND-5_JND-51_NEW MIS Jan - 08_T&amp;D MAR--09 2" xfId="2448"/>
    <cellStyle name="_pgvcl-costal_JND-5_JND-51_NEW MIS Jan - 08_T&amp;D MAR--09 3" xfId="2449"/>
    <cellStyle name="_pgvcl-costal_JND-5_JND-51_NEW MIS Jan - 08_T&amp;D MAR--09 4" xfId="2450"/>
    <cellStyle name="_pgvcl-costal_JND-5_JND-51_NEW MIS Jan - 08_Urban Weekly 8 MAY 09" xfId="2451"/>
    <cellStyle name="_pgvcl-costal_JND-5_JND-51_NEW MIS Jan - 08_URBAN WEEKLY PBR CO" xfId="2452"/>
    <cellStyle name="_pgvcl-costal_JND-5_JND-51_NEW MIS Jan - 08_URBAN WEEKLY PBR CO 2" xfId="2453"/>
    <cellStyle name="_pgvcl-costal_JND-5_JND-51_NEW MIS Jan - 08_URBAN WEEKLY PBR CO 3" xfId="2454"/>
    <cellStyle name="_pgvcl-costal_JND-5_JND-51_NEW MIS Jan - 08_URBAN WEEKLY PBR CO 4" xfId="2455"/>
    <cellStyle name="_pgvcl-costal_JND-5_JND-51_NEW MIS Jan - 08_Weekly Urban PBR CO - 04-04-09 to 12-04-09" xfId="2456"/>
    <cellStyle name="_pgvcl-costal_JND-5_JND-51_NEW MIS Jan - 08_Weekly Urban PBR CO - 04-04-09 to 12-04-09 2" xfId="2457"/>
    <cellStyle name="_pgvcl-costal_JND-5_JND-51_NEW MIS Jan - 08_Weekly Urban PBR CO - 04-04-09 to 12-04-09 3" xfId="2458"/>
    <cellStyle name="_pgvcl-costal_JND-5_JND-51_NEW MIS Jan - 08_Weekly Urban PBR CO - 04-04-09 to 12-04-09 4" xfId="2459"/>
    <cellStyle name="_pgvcl-costal_JND-5_JND-51_NEW MIS Jan - 08_Weekly Urban PBR CO - 06-03-09 to 12-03-09" xfId="2460"/>
    <cellStyle name="_pgvcl-costal_JND-5_JND-51_NEW MIS Jan - 08_Weekly Urban PBR CO - 06-03-09 to 12-03-09 2" xfId="2461"/>
    <cellStyle name="_pgvcl-costal_JND-5_JND-51_NEW MIS Jan - 08_Weekly Urban PBR CO - 06-03-09 to 12-03-09 3" xfId="2462"/>
    <cellStyle name="_pgvcl-costal_JND-5_JND-51_NEW MIS Jan - 08_Weekly Urban PBR CO - 06-03-09 to 12-03-09 4" xfId="2463"/>
    <cellStyle name="_pgvcl-costal_JND-5_JND-51_NEW MIS Jan - 08_Weekly Urban PBR CO - 20-02-09 to 26-02-09" xfId="2464"/>
    <cellStyle name="_pgvcl-costal_JND-5_JND-51_NEW MIS Jan - 08_Weekly Urban PBR CO - 20-02-09 to 26-02-09 2" xfId="2465"/>
    <cellStyle name="_pgvcl-costal_JND-5_JND-51_NEW MIS Jan - 08_Weekly Urban PBR CO - 20-02-09 to 26-02-09 3" xfId="2466"/>
    <cellStyle name="_pgvcl-costal_JND-5_JND-51_NEW MIS Jan - 08_Weekly Urban PBR CO - 20-02-09 to 26-02-09 4" xfId="2467"/>
    <cellStyle name="_pgvcl-costal_JND-5_JND-51_NEW MIS Jan - 08_Weekly Urban PBR CO - 30-01-09 to 05-02-09" xfId="2468"/>
    <cellStyle name="_pgvcl-costal_JND-5_JND-51_NEW MIS Jan - 08_Weekly Urban PBR CO - 30-01-09 to 05-02-09 2" xfId="2469"/>
    <cellStyle name="_pgvcl-costal_JND-5_JND-51_NEW MIS Jan - 08_Weekly Urban PBR CO - 30-01-09 to 05-02-09 3" xfId="2470"/>
    <cellStyle name="_pgvcl-costal_JND-5_JND-51_NEW MIS Jan - 08_Weekly Urban PBR CO - 30-01-09 to 05-02-09 4" xfId="2471"/>
    <cellStyle name="_pgvcl-costal_JND-5_JND-51_NEW MIS Jan - 08_Weekly Urban PBR CO - 9-1-09 to 15.01.09" xfId="2472"/>
    <cellStyle name="_pgvcl-costal_JND-5_JND-51_NEW MIS Jan - 08_Weekly Urban PBR CO - 9-1-09 to 15.01.09 2" xfId="2473"/>
    <cellStyle name="_pgvcl-costal_JND-5_JND-51_NEW MIS Jan - 08_Weekly Urban PBR CO - 9-1-09 to 15.01.09 3" xfId="2474"/>
    <cellStyle name="_pgvcl-costal_JND-5_JND-51_NEW MIS Jan - 08_Weekly Urban PBR CO - 9-1-09 to 15.01.09 4" xfId="2475"/>
    <cellStyle name="_pgvcl-costal_JND-5_JND-51_NEW MIS Jan - 08_Weekly Urban PBR CO 01-05-09 to 07-05-09" xfId="2476"/>
    <cellStyle name="_pgvcl-costal_JND-5_JND-51_NEW MIS Jan - 08_Weekly Urban PBR CO 01-05-09 to 07-05-09 2" xfId="2477"/>
    <cellStyle name="_pgvcl-costal_JND-5_JND-51_NEW MIS Jan - 08_Weekly Urban PBR CO 01-05-09 to 07-05-09 3" xfId="2478"/>
    <cellStyle name="_pgvcl-costal_JND-5_JND-51_NEW MIS Jan - 08_Weekly Urban PBR CO 01-05-09 to 07-05-09 4" xfId="2479"/>
    <cellStyle name="_pgvcl-costal_JND-5_JND-51_NEW MIS Jan - 08_Weekly Urban PBR CO 10-04-09 to 16-04-09" xfId="2480"/>
    <cellStyle name="_pgvcl-costal_JND-5_JND-51_NEW MIS Jan - 08_Weekly Urban PBR CO 10-04-09 to 16-04-09 2" xfId="2481"/>
    <cellStyle name="_pgvcl-costal_JND-5_JND-51_NEW MIS Jan - 08_Weekly Urban PBR CO 10-04-09 to 16-04-09 3" xfId="2482"/>
    <cellStyle name="_pgvcl-costal_JND-5_JND-51_NEW MIS Jan - 08_Weekly Urban PBR CO 10-04-09 to 16-04-09 4" xfId="2483"/>
    <cellStyle name="_pgvcl-costal_JND-5_JND-51_New MIS Sheets" xfId="2484"/>
    <cellStyle name="_pgvcl-costal_JND-5_JND-51_New MIS Sheets 2" xfId="2485"/>
    <cellStyle name="_pgvcl-costal_JND-5_JND-51_New MIS Sheets 3" xfId="2486"/>
    <cellStyle name="_pgvcl-costal_JND-5_JND-51_New MIS Sheets 4" xfId="2487"/>
    <cellStyle name="_pgvcl-costal_JND-5_JND-51_NEWMISFromJNDCircle-DEC07" xfId="2488"/>
    <cellStyle name="_pgvcl-costal_JND-5_JND-51_PBR" xfId="2489"/>
    <cellStyle name="_pgvcl-costal_JND-5_JND-51_PBR 2" xfId="2490"/>
    <cellStyle name="_pgvcl-costal_JND-5_JND-51_PBR 3" xfId="2491"/>
    <cellStyle name="_pgvcl-costal_JND-5_JND-51_PBR 4" xfId="2492"/>
    <cellStyle name="_pgvcl-costal_JND-5_JND-51_PBR CO_DAILY REPORT GIS - 20-01-09" xfId="2493"/>
    <cellStyle name="_pgvcl-costal_JND-5_JND-51_PBR CO_DAILY REPORT GIS - 20-01-09 2" xfId="2494"/>
    <cellStyle name="_pgvcl-costal_JND-5_JND-51_PBR CO_DAILY REPORT GIS - 20-01-09 3" xfId="2495"/>
    <cellStyle name="_pgvcl-costal_JND-5_JND-51_PBR CO_DAILY REPORT GIS - 20-01-09 4" xfId="2496"/>
    <cellStyle name="_pgvcl-costal_JND-5_JND-51_POWER FILED 17-08-09" xfId="2497"/>
    <cellStyle name="_pgvcl-costal_JND-5_JND-51_POWER FILED 17-08-09 2" xfId="2498"/>
    <cellStyle name="_pgvcl-costal_JND-5_JND-51_POWER FILED 17-08-09 3" xfId="2499"/>
    <cellStyle name="_pgvcl-costal_JND-5_JND-51_POWER FILED 17-08-09 4" xfId="2500"/>
    <cellStyle name="_pgvcl-costal_JND-5_JND-51_SE 14-05-09" xfId="2501"/>
    <cellStyle name="_pgvcl-costal_JND-5_JND-51_SE 14-05-09 2" xfId="2502"/>
    <cellStyle name="_pgvcl-costal_JND-5_JND-51_SE 14-05-09 3" xfId="2503"/>
    <cellStyle name="_pgvcl-costal_JND-5_JND-51_SE 14-05-09 4" xfId="2504"/>
    <cellStyle name="_pgvcl-costal_JND-5_JND-51_Soft Copy of Tech-2" xfId="2505"/>
    <cellStyle name="_pgvcl-costal_JND-5_JND-51_Soft Copy of Tech-2 2" xfId="2506"/>
    <cellStyle name="_pgvcl-costal_JND-5_JND-51_Soft Copy of Tech-2 3" xfId="2507"/>
    <cellStyle name="_pgvcl-costal_JND-5_JND-51_Soft Copy of Tech-2 4" xfId="2508"/>
    <cellStyle name="_pgvcl-costal_JND-5_JND-51_SUMM Shreem-21-08-09" xfId="2509"/>
    <cellStyle name="_pgvcl-costal_JND-5_JND-51_SUMM Shreem-21-08-09 2" xfId="2510"/>
    <cellStyle name="_pgvcl-costal_JND-5_JND-51_SUMM Shreem-21-08-09 3" xfId="2511"/>
    <cellStyle name="_pgvcl-costal_JND-5_JND-51_SUMM Shreem-21-08-09 4" xfId="2512"/>
    <cellStyle name="_pgvcl-costal_JND-5_JND-51_T&amp;D August-08" xfId="2513"/>
    <cellStyle name="_pgvcl-costal_JND-5_JND-51_T&amp;D August-08 2" xfId="2514"/>
    <cellStyle name="_pgvcl-costal_JND-5_JND-51_T&amp;D August-08 3" xfId="2515"/>
    <cellStyle name="_pgvcl-costal_JND-5_JND-51_T&amp;D August-08 4" xfId="2516"/>
    <cellStyle name="_pgvcl-costal_JND-5_JND-51_T&amp;D Dec-08" xfId="2517"/>
    <cellStyle name="_pgvcl-costal_JND-5_JND-51_T&amp;D Dec-08 2" xfId="2518"/>
    <cellStyle name="_pgvcl-costal_JND-5_JND-51_T&amp;D Dec-08 3" xfId="2519"/>
    <cellStyle name="_pgvcl-costal_JND-5_JND-51_T&amp;D Dec-08 4" xfId="2520"/>
    <cellStyle name="_pgvcl-costal_JND-5_JND-51_T&amp;D July-08" xfId="2521"/>
    <cellStyle name="_pgvcl-costal_JND-5_JND-51_T&amp;D July-08 2" xfId="2522"/>
    <cellStyle name="_pgvcl-costal_JND-5_JND-51_T&amp;D July-08 3" xfId="2523"/>
    <cellStyle name="_pgvcl-costal_JND-5_JND-51_T&amp;D July-08 4" xfId="2524"/>
    <cellStyle name="_pgvcl-costal_JND-5_JND-51_T&amp;D MAR--09" xfId="2525"/>
    <cellStyle name="_pgvcl-costal_JND-5_JND-51_T&amp;D MAR--09 2" xfId="2526"/>
    <cellStyle name="_pgvcl-costal_JND-5_JND-51_T&amp;D MAR--09 3" xfId="2527"/>
    <cellStyle name="_pgvcl-costal_JND-5_JND-51_T&amp;D MAR--09 4" xfId="2528"/>
    <cellStyle name="_pgvcl-costal_JND-5_JND-51_TECH-2 SOFT COPY" xfId="2529"/>
    <cellStyle name="_pgvcl-costal_JND-5_JND-51_TECH-2 SOFT COPY 2" xfId="2530"/>
    <cellStyle name="_pgvcl-costal_JND-5_JND-51_TECH-2 SOFT COPY 3" xfId="2531"/>
    <cellStyle name="_pgvcl-costal_JND-5_JND-51_TECH-2 SOFT COPY 4" xfId="2532"/>
    <cellStyle name="_pgvcl-costal_JND-5_JND-51_TRANSFORMER DETAIL." xfId="2533"/>
    <cellStyle name="_pgvcl-costal_JND-5_JND-51_TRANSFORMER DETAIL. 2" xfId="2534"/>
    <cellStyle name="_pgvcl-costal_JND-5_JND-51_TRANSFORMER DETAIL. 3" xfId="2535"/>
    <cellStyle name="_pgvcl-costal_JND-5_JND-51_TRANSFORMER DETAIL. 4" xfId="2536"/>
    <cellStyle name="_pgvcl-costal_JND-5_JND-51_Urban Weekly 8 MAY 09" xfId="2537"/>
    <cellStyle name="_pgvcl-costal_JND-5_JND-51_URBAN WEEKLY PBR CO" xfId="2538"/>
    <cellStyle name="_pgvcl-costal_JND-5_JND-51_URBAN WEEKLY PBR CO 2" xfId="2539"/>
    <cellStyle name="_pgvcl-costal_JND-5_JND-51_URBAN WEEKLY PBR CO 3" xfId="2540"/>
    <cellStyle name="_pgvcl-costal_JND-5_JND-51_URBAN WEEKLY PBR CO 4" xfId="2541"/>
    <cellStyle name="_pgvcl-costal_JND-5_JND-51_Weekly Urban PBR CO - 04-04-09 to 12-04-09" xfId="2542"/>
    <cellStyle name="_pgvcl-costal_JND-5_JND-51_Weekly Urban PBR CO - 04-04-09 to 12-04-09 2" xfId="2543"/>
    <cellStyle name="_pgvcl-costal_JND-5_JND-51_Weekly Urban PBR CO - 04-04-09 to 12-04-09 3" xfId="2544"/>
    <cellStyle name="_pgvcl-costal_JND-5_JND-51_Weekly Urban PBR CO - 04-04-09 to 12-04-09 4" xfId="2545"/>
    <cellStyle name="_pgvcl-costal_JND-5_JND-51_Weekly Urban PBR CO - 06-03-09 to 12-03-09" xfId="2546"/>
    <cellStyle name="_pgvcl-costal_JND-5_JND-51_Weekly Urban PBR CO - 06-03-09 to 12-03-09 2" xfId="2547"/>
    <cellStyle name="_pgvcl-costal_JND-5_JND-51_Weekly Urban PBR CO - 06-03-09 to 12-03-09 3" xfId="2548"/>
    <cellStyle name="_pgvcl-costal_JND-5_JND-51_Weekly Urban PBR CO - 06-03-09 to 12-03-09 4" xfId="2549"/>
    <cellStyle name="_pgvcl-costal_JND-5_JND-51_Weekly Urban PBR CO - 20-02-09 to 26-02-09" xfId="2550"/>
    <cellStyle name="_pgvcl-costal_JND-5_JND-51_Weekly Urban PBR CO - 20-02-09 to 26-02-09 2" xfId="2551"/>
    <cellStyle name="_pgvcl-costal_JND-5_JND-51_Weekly Urban PBR CO - 20-02-09 to 26-02-09 3" xfId="2552"/>
    <cellStyle name="_pgvcl-costal_JND-5_JND-51_Weekly Urban PBR CO - 20-02-09 to 26-02-09 4" xfId="2553"/>
    <cellStyle name="_pgvcl-costal_JND-5_JND-51_Weekly Urban PBR CO - 30-01-09 to 05-02-09" xfId="2554"/>
    <cellStyle name="_pgvcl-costal_JND-5_JND-51_Weekly Urban PBR CO - 30-01-09 to 05-02-09 2" xfId="2555"/>
    <cellStyle name="_pgvcl-costal_JND-5_JND-51_Weekly Urban PBR CO - 30-01-09 to 05-02-09 3" xfId="2556"/>
    <cellStyle name="_pgvcl-costal_JND-5_JND-51_Weekly Urban PBR CO - 30-01-09 to 05-02-09 4" xfId="2557"/>
    <cellStyle name="_pgvcl-costal_JND-5_JND-51_Weekly Urban PBR CO - 9-1-09 to 15.01.09" xfId="2558"/>
    <cellStyle name="_pgvcl-costal_JND-5_JND-51_Weekly Urban PBR CO - 9-1-09 to 15.01.09 2" xfId="2559"/>
    <cellStyle name="_pgvcl-costal_JND-5_JND-51_Weekly Urban PBR CO - 9-1-09 to 15.01.09 3" xfId="2560"/>
    <cellStyle name="_pgvcl-costal_JND-5_JND-51_Weekly Urban PBR CO - 9-1-09 to 15.01.09 4" xfId="2561"/>
    <cellStyle name="_pgvcl-costal_JND-5_JND-51_Weekly Urban PBR CO 01-05-09 to 07-05-09" xfId="2562"/>
    <cellStyle name="_pgvcl-costal_JND-5_JND-51_Weekly Urban PBR CO 01-05-09 to 07-05-09 2" xfId="2563"/>
    <cellStyle name="_pgvcl-costal_JND-5_JND-51_Weekly Urban PBR CO 01-05-09 to 07-05-09 3" xfId="2564"/>
    <cellStyle name="_pgvcl-costal_JND-5_JND-51_Weekly Urban PBR CO 01-05-09 to 07-05-09 4" xfId="2565"/>
    <cellStyle name="_pgvcl-costal_JND-5_JND-51_Weekly Urban PBR CO 10-04-09 to 16-04-09" xfId="2566"/>
    <cellStyle name="_pgvcl-costal_JND-5_JND-51_Weekly Urban PBR CO 10-04-09 to 16-04-09 2" xfId="2567"/>
    <cellStyle name="_pgvcl-costal_JND-5_JND-51_Weekly Urban PBR CO 10-04-09 to 16-04-09 3" xfId="2568"/>
    <cellStyle name="_pgvcl-costal_JND-5_JND-51_Weekly Urban PBR CO 10-04-09 to 16-04-09 4" xfId="2569"/>
    <cellStyle name="_pgvcl-costal_JND-5_JND-7" xfId="2570"/>
    <cellStyle name="_pgvcl-costal_JND-5_JND-7 2" xfId="2571"/>
    <cellStyle name="_pgvcl-costal_JND-5_JND-7 3" xfId="2572"/>
    <cellStyle name="_pgvcl-costal_JND-5_JND-7 4" xfId="2573"/>
    <cellStyle name="_pgvcl-costal_JND-5_MIS" xfId="2574"/>
    <cellStyle name="_pgvcl-costal_JND-5_MIS Dec - 07" xfId="2575"/>
    <cellStyle name="_pgvcl-costal_JND-5_MIS Dec - 07_Book-DMTHL" xfId="2576"/>
    <cellStyle name="_pgvcl-costal_JND-5_MIS Dec - 07_Comparison" xfId="2577"/>
    <cellStyle name="_pgvcl-costal_JND-5_MIS Dec - 07_Comparison 2" xfId="2578"/>
    <cellStyle name="_pgvcl-costal_JND-5_MIS Dec - 07_Comparison 3" xfId="2579"/>
    <cellStyle name="_pgvcl-costal_JND-5_MIS Dec - 07_Comparison 4" xfId="2580"/>
    <cellStyle name="_pgvcl-costal_JND-5_MIS Dec - 07_Details of Selected Urban Feeder" xfId="2581"/>
    <cellStyle name="_pgvcl-costal_JND-5_MIS Dec - 07_Details of Selected Urban Feeder 2" xfId="2582"/>
    <cellStyle name="_pgvcl-costal_JND-5_MIS Dec - 07_Details of Selected Urban Feeder 3" xfId="2583"/>
    <cellStyle name="_pgvcl-costal_JND-5_MIS Dec - 07_Details of Selected Urban Feeder 4" xfId="2584"/>
    <cellStyle name="_pgvcl-costal_JND-5_MIS Dec - 07_DHTHL JAN-09" xfId="2585"/>
    <cellStyle name="_pgvcl-costal_JND-5_MIS Dec - 07_dnthl Feb-09" xfId="2586"/>
    <cellStyle name="_pgvcl-costal_JND-5_MIS Dec - 07_JGYssss" xfId="2587"/>
    <cellStyle name="_pgvcl-costal_JND-5_MIS Dec - 07_JGYssss 2" xfId="2588"/>
    <cellStyle name="_pgvcl-costal_JND-5_MIS Dec - 07_JGYssss 3" xfId="2589"/>
    <cellStyle name="_pgvcl-costal_JND-5_MIS Dec - 07_JGYssss 4" xfId="2590"/>
    <cellStyle name="_pgvcl-costal_JND-5_MIS Dec - 07_JND - 7 T3" xfId="2591"/>
    <cellStyle name="_pgvcl-costal_JND-5_MIS Dec - 07_JND T-3 MIS" xfId="2592"/>
    <cellStyle name="_pgvcl-costal_JND-5_MIS Dec - 07_JND-5 T3" xfId="2593"/>
    <cellStyle name="_pgvcl-costal_JND-5_MIS Dec - 07_New MIS Sheets" xfId="2594"/>
    <cellStyle name="_pgvcl-costal_JND-5_MIS Dec - 07_New MIS Sheets 2" xfId="2595"/>
    <cellStyle name="_pgvcl-costal_JND-5_MIS Dec - 07_New MIS Sheets 3" xfId="2596"/>
    <cellStyle name="_pgvcl-costal_JND-5_MIS Dec - 07_New MIS Sheets 4" xfId="2597"/>
    <cellStyle name="_pgvcl-costal_JND-5_MIS Dec - 07_PBR" xfId="2598"/>
    <cellStyle name="_pgvcl-costal_JND-5_MIS Dec - 07_PBR 2" xfId="2599"/>
    <cellStyle name="_pgvcl-costal_JND-5_MIS Dec - 07_PBR 3" xfId="2600"/>
    <cellStyle name="_pgvcl-costal_JND-5_MIS Dec - 07_PBR 4" xfId="2601"/>
    <cellStyle name="_pgvcl-costal_JND-5_MIS Dec - 07_PBR CO_DAILY REPORT GIS - 20-01-09" xfId="2602"/>
    <cellStyle name="_pgvcl-costal_JND-5_MIS Dec - 07_PBR CO_DAILY REPORT GIS - 20-01-09 2" xfId="2603"/>
    <cellStyle name="_pgvcl-costal_JND-5_MIS Dec - 07_PBR CO_DAILY REPORT GIS - 20-01-09 3" xfId="2604"/>
    <cellStyle name="_pgvcl-costal_JND-5_MIS Dec - 07_PBR CO_DAILY REPORT GIS - 20-01-09 4" xfId="2605"/>
    <cellStyle name="_pgvcl-costal_JND-5_MIS Dec - 07_T&amp;D August-08" xfId="2606"/>
    <cellStyle name="_pgvcl-costal_JND-5_MIS Dec - 07_T&amp;D August-08 2" xfId="2607"/>
    <cellStyle name="_pgvcl-costal_JND-5_MIS Dec - 07_T&amp;D August-08 3" xfId="2608"/>
    <cellStyle name="_pgvcl-costal_JND-5_MIS Dec - 07_T&amp;D August-08 4" xfId="2609"/>
    <cellStyle name="_pgvcl-costal_JND-5_MIS Dec - 07_T&amp;D Dec-08" xfId="2610"/>
    <cellStyle name="_pgvcl-costal_JND-5_MIS Dec - 07_T&amp;D Dec-08 2" xfId="2611"/>
    <cellStyle name="_pgvcl-costal_JND-5_MIS Dec - 07_T&amp;D Dec-08 3" xfId="2612"/>
    <cellStyle name="_pgvcl-costal_JND-5_MIS Dec - 07_T&amp;D Dec-08 4" xfId="2613"/>
    <cellStyle name="_pgvcl-costal_JND-5_MIS Dec - 07_T&amp;D July-08" xfId="2614"/>
    <cellStyle name="_pgvcl-costal_JND-5_MIS Dec - 07_T&amp;D July-08 2" xfId="2615"/>
    <cellStyle name="_pgvcl-costal_JND-5_MIS Dec - 07_T&amp;D July-08 3" xfId="2616"/>
    <cellStyle name="_pgvcl-costal_JND-5_MIS Dec - 07_T&amp;D July-08 4" xfId="2617"/>
    <cellStyle name="_pgvcl-costal_JND-5_MIS Dec - 07_T&amp;D MAR--09" xfId="2618"/>
    <cellStyle name="_pgvcl-costal_JND-5_MIS Dec - 07_T&amp;D MAR--09 2" xfId="2619"/>
    <cellStyle name="_pgvcl-costal_JND-5_MIS Dec - 07_T&amp;D MAR--09 3" xfId="2620"/>
    <cellStyle name="_pgvcl-costal_JND-5_MIS Dec - 07_T&amp;D MAR--09 4" xfId="2621"/>
    <cellStyle name="_pgvcl-costal_JND-5_MIS Dec - 07_Urban Weekly 8 MAY 09" xfId="2622"/>
    <cellStyle name="_pgvcl-costal_JND-5_MIS Dec - 07_URBAN WEEKLY PBR CO" xfId="2623"/>
    <cellStyle name="_pgvcl-costal_JND-5_MIS Dec - 07_URBAN WEEKLY PBR CO 2" xfId="2624"/>
    <cellStyle name="_pgvcl-costal_JND-5_MIS Dec - 07_URBAN WEEKLY PBR CO 3" xfId="2625"/>
    <cellStyle name="_pgvcl-costal_JND-5_MIS Dec - 07_URBAN WEEKLY PBR CO 4" xfId="2626"/>
    <cellStyle name="_pgvcl-costal_JND-5_MIS Dec - 07_Weekly Urban PBR CO - 04-04-09 to 12-04-09" xfId="2627"/>
    <cellStyle name="_pgvcl-costal_JND-5_MIS Dec - 07_Weekly Urban PBR CO - 04-04-09 to 12-04-09 2" xfId="2628"/>
    <cellStyle name="_pgvcl-costal_JND-5_MIS Dec - 07_Weekly Urban PBR CO - 04-04-09 to 12-04-09 3" xfId="2629"/>
    <cellStyle name="_pgvcl-costal_JND-5_MIS Dec - 07_Weekly Urban PBR CO - 04-04-09 to 12-04-09 4" xfId="2630"/>
    <cellStyle name="_pgvcl-costal_JND-5_MIS Dec - 07_Weekly Urban PBR CO - 06-03-09 to 12-03-09" xfId="2631"/>
    <cellStyle name="_pgvcl-costal_JND-5_MIS Dec - 07_Weekly Urban PBR CO - 06-03-09 to 12-03-09 2" xfId="2632"/>
    <cellStyle name="_pgvcl-costal_JND-5_MIS Dec - 07_Weekly Urban PBR CO - 06-03-09 to 12-03-09 3" xfId="2633"/>
    <cellStyle name="_pgvcl-costal_JND-5_MIS Dec - 07_Weekly Urban PBR CO - 06-03-09 to 12-03-09 4" xfId="2634"/>
    <cellStyle name="_pgvcl-costal_JND-5_MIS Dec - 07_Weekly Urban PBR CO - 20-02-09 to 26-02-09" xfId="2635"/>
    <cellStyle name="_pgvcl-costal_JND-5_MIS Dec - 07_Weekly Urban PBR CO - 20-02-09 to 26-02-09 2" xfId="2636"/>
    <cellStyle name="_pgvcl-costal_JND-5_MIS Dec - 07_Weekly Urban PBR CO - 20-02-09 to 26-02-09 3" xfId="2637"/>
    <cellStyle name="_pgvcl-costal_JND-5_MIS Dec - 07_Weekly Urban PBR CO - 20-02-09 to 26-02-09 4" xfId="2638"/>
    <cellStyle name="_pgvcl-costal_JND-5_MIS Dec - 07_Weekly Urban PBR CO - 30-01-09 to 05-02-09" xfId="2639"/>
    <cellStyle name="_pgvcl-costal_JND-5_MIS Dec - 07_Weekly Urban PBR CO - 30-01-09 to 05-02-09 2" xfId="2640"/>
    <cellStyle name="_pgvcl-costal_JND-5_MIS Dec - 07_Weekly Urban PBR CO - 30-01-09 to 05-02-09 3" xfId="2641"/>
    <cellStyle name="_pgvcl-costal_JND-5_MIS Dec - 07_Weekly Urban PBR CO - 30-01-09 to 05-02-09 4" xfId="2642"/>
    <cellStyle name="_pgvcl-costal_JND-5_MIS Dec - 07_Weekly Urban PBR CO - 9-1-09 to 15.01.09" xfId="2643"/>
    <cellStyle name="_pgvcl-costal_JND-5_MIS Dec - 07_Weekly Urban PBR CO - 9-1-09 to 15.01.09 2" xfId="2644"/>
    <cellStyle name="_pgvcl-costal_JND-5_MIS Dec - 07_Weekly Urban PBR CO - 9-1-09 to 15.01.09 3" xfId="2645"/>
    <cellStyle name="_pgvcl-costal_JND-5_MIS Dec - 07_Weekly Urban PBR CO - 9-1-09 to 15.01.09 4" xfId="2646"/>
    <cellStyle name="_pgvcl-costal_JND-5_MIS Dec - 07_Weekly Urban PBR CO 01-05-09 to 07-05-09" xfId="2647"/>
    <cellStyle name="_pgvcl-costal_JND-5_MIS Dec - 07_Weekly Urban PBR CO 01-05-09 to 07-05-09 2" xfId="2648"/>
    <cellStyle name="_pgvcl-costal_JND-5_MIS Dec - 07_Weekly Urban PBR CO 01-05-09 to 07-05-09 3" xfId="2649"/>
    <cellStyle name="_pgvcl-costal_JND-5_MIS Dec - 07_Weekly Urban PBR CO 01-05-09 to 07-05-09 4" xfId="2650"/>
    <cellStyle name="_pgvcl-costal_JND-5_MIS Dec - 07_Weekly Urban PBR CO 10-04-09 to 16-04-09" xfId="2651"/>
    <cellStyle name="_pgvcl-costal_JND-5_MIS Dec - 07_Weekly Urban PBR CO 10-04-09 to 16-04-09 2" xfId="2652"/>
    <cellStyle name="_pgvcl-costal_JND-5_MIS Dec - 07_Weekly Urban PBR CO 10-04-09 to 16-04-09 3" xfId="2653"/>
    <cellStyle name="_pgvcl-costal_JND-5_MIS Dec - 07_Weekly Urban PBR CO 10-04-09 to 16-04-09 4" xfId="2654"/>
    <cellStyle name="_pgvcl-costal_JND-5_MIS Jan - 08" xfId="2655"/>
    <cellStyle name="_pgvcl-costal_JND-5_MIS Jan - 08_Book-DMTHL" xfId="2656"/>
    <cellStyle name="_pgvcl-costal_JND-5_MIS Jan - 08_Comparison" xfId="2657"/>
    <cellStyle name="_pgvcl-costal_JND-5_MIS Jan - 08_Comparison 2" xfId="2658"/>
    <cellStyle name="_pgvcl-costal_JND-5_MIS Jan - 08_Comparison 3" xfId="2659"/>
    <cellStyle name="_pgvcl-costal_JND-5_MIS Jan - 08_Comparison 4" xfId="2660"/>
    <cellStyle name="_pgvcl-costal_JND-5_MIS Jan - 08_Details of Selected Urban Feeder" xfId="2661"/>
    <cellStyle name="_pgvcl-costal_JND-5_MIS Jan - 08_Details of Selected Urban Feeder 2" xfId="2662"/>
    <cellStyle name="_pgvcl-costal_JND-5_MIS Jan - 08_Details of Selected Urban Feeder 3" xfId="2663"/>
    <cellStyle name="_pgvcl-costal_JND-5_MIS Jan - 08_Details of Selected Urban Feeder 4" xfId="2664"/>
    <cellStyle name="_pgvcl-costal_JND-5_MIS Jan - 08_DHTHL JAN-09" xfId="2665"/>
    <cellStyle name="_pgvcl-costal_JND-5_MIS Jan - 08_dnthl Feb-09" xfId="2666"/>
    <cellStyle name="_pgvcl-costal_JND-5_MIS Jan - 08_JGYssss" xfId="2667"/>
    <cellStyle name="_pgvcl-costal_JND-5_MIS Jan - 08_JGYssss 2" xfId="2668"/>
    <cellStyle name="_pgvcl-costal_JND-5_MIS Jan - 08_JGYssss 3" xfId="2669"/>
    <cellStyle name="_pgvcl-costal_JND-5_MIS Jan - 08_JGYssss 4" xfId="2670"/>
    <cellStyle name="_pgvcl-costal_JND-5_MIS Jan - 08_New MIS Sheets" xfId="2671"/>
    <cellStyle name="_pgvcl-costal_JND-5_MIS Jan - 08_New MIS Sheets 2" xfId="2672"/>
    <cellStyle name="_pgvcl-costal_JND-5_MIS Jan - 08_New MIS Sheets 3" xfId="2673"/>
    <cellStyle name="_pgvcl-costal_JND-5_MIS Jan - 08_New MIS Sheets 4" xfId="2674"/>
    <cellStyle name="_pgvcl-costal_JND-5_MIS Jan - 08_PBR" xfId="2675"/>
    <cellStyle name="_pgvcl-costal_JND-5_MIS Jan - 08_PBR 2" xfId="2676"/>
    <cellStyle name="_pgvcl-costal_JND-5_MIS Jan - 08_PBR 3" xfId="2677"/>
    <cellStyle name="_pgvcl-costal_JND-5_MIS Jan - 08_PBR 4" xfId="2678"/>
    <cellStyle name="_pgvcl-costal_JND-5_MIS Jan - 08_PBR CO_DAILY REPORT GIS - 20-01-09" xfId="2679"/>
    <cellStyle name="_pgvcl-costal_JND-5_MIS Jan - 08_PBR CO_DAILY REPORT GIS - 20-01-09 2" xfId="2680"/>
    <cellStyle name="_pgvcl-costal_JND-5_MIS Jan - 08_PBR CO_DAILY REPORT GIS - 20-01-09 3" xfId="2681"/>
    <cellStyle name="_pgvcl-costal_JND-5_MIS Jan - 08_PBR CO_DAILY REPORT GIS - 20-01-09 4" xfId="2682"/>
    <cellStyle name="_pgvcl-costal_JND-5_MIS Jan - 08_T&amp;D August-08" xfId="2683"/>
    <cellStyle name="_pgvcl-costal_JND-5_MIS Jan - 08_T&amp;D August-08 2" xfId="2684"/>
    <cellStyle name="_pgvcl-costal_JND-5_MIS Jan - 08_T&amp;D August-08 3" xfId="2685"/>
    <cellStyle name="_pgvcl-costal_JND-5_MIS Jan - 08_T&amp;D August-08 4" xfId="2686"/>
    <cellStyle name="_pgvcl-costal_JND-5_MIS Jan - 08_T&amp;D Dec-08" xfId="2687"/>
    <cellStyle name="_pgvcl-costal_JND-5_MIS Jan - 08_T&amp;D Dec-08 2" xfId="2688"/>
    <cellStyle name="_pgvcl-costal_JND-5_MIS Jan - 08_T&amp;D Dec-08 3" xfId="2689"/>
    <cellStyle name="_pgvcl-costal_JND-5_MIS Jan - 08_T&amp;D Dec-08 4" xfId="2690"/>
    <cellStyle name="_pgvcl-costal_JND-5_MIS Jan - 08_T&amp;D July-08" xfId="2691"/>
    <cellStyle name="_pgvcl-costal_JND-5_MIS Jan - 08_T&amp;D July-08 2" xfId="2692"/>
    <cellStyle name="_pgvcl-costal_JND-5_MIS Jan - 08_T&amp;D July-08 3" xfId="2693"/>
    <cellStyle name="_pgvcl-costal_JND-5_MIS Jan - 08_T&amp;D July-08 4" xfId="2694"/>
    <cellStyle name="_pgvcl-costal_JND-5_MIS Jan - 08_T&amp;D MAR--09" xfId="2695"/>
    <cellStyle name="_pgvcl-costal_JND-5_MIS Jan - 08_T&amp;D MAR--09 2" xfId="2696"/>
    <cellStyle name="_pgvcl-costal_JND-5_MIS Jan - 08_T&amp;D MAR--09 3" xfId="2697"/>
    <cellStyle name="_pgvcl-costal_JND-5_MIS Jan - 08_T&amp;D MAR--09 4" xfId="2698"/>
    <cellStyle name="_pgvcl-costal_JND-5_MIS Jan - 08_Urban Weekly 8 MAY 09" xfId="2699"/>
    <cellStyle name="_pgvcl-costal_JND-5_MIS Jan - 08_URBAN WEEKLY PBR CO" xfId="2700"/>
    <cellStyle name="_pgvcl-costal_JND-5_MIS Jan - 08_URBAN WEEKLY PBR CO 2" xfId="2701"/>
    <cellStyle name="_pgvcl-costal_JND-5_MIS Jan - 08_URBAN WEEKLY PBR CO 3" xfId="2702"/>
    <cellStyle name="_pgvcl-costal_JND-5_MIS Jan - 08_URBAN WEEKLY PBR CO 4" xfId="2703"/>
    <cellStyle name="_pgvcl-costal_JND-5_MIS Jan - 08_Weekly Urban PBR CO - 04-04-09 to 12-04-09" xfId="2704"/>
    <cellStyle name="_pgvcl-costal_JND-5_MIS Jan - 08_Weekly Urban PBR CO - 04-04-09 to 12-04-09 2" xfId="2705"/>
    <cellStyle name="_pgvcl-costal_JND-5_MIS Jan - 08_Weekly Urban PBR CO - 04-04-09 to 12-04-09 3" xfId="2706"/>
    <cellStyle name="_pgvcl-costal_JND-5_MIS Jan - 08_Weekly Urban PBR CO - 04-04-09 to 12-04-09 4" xfId="2707"/>
    <cellStyle name="_pgvcl-costal_JND-5_MIS Jan - 08_Weekly Urban PBR CO - 06-03-09 to 12-03-09" xfId="2708"/>
    <cellStyle name="_pgvcl-costal_JND-5_MIS Jan - 08_Weekly Urban PBR CO - 06-03-09 to 12-03-09 2" xfId="2709"/>
    <cellStyle name="_pgvcl-costal_JND-5_MIS Jan - 08_Weekly Urban PBR CO - 06-03-09 to 12-03-09 3" xfId="2710"/>
    <cellStyle name="_pgvcl-costal_JND-5_MIS Jan - 08_Weekly Urban PBR CO - 06-03-09 to 12-03-09 4" xfId="2711"/>
    <cellStyle name="_pgvcl-costal_JND-5_MIS Jan - 08_Weekly Urban PBR CO - 20-02-09 to 26-02-09" xfId="2712"/>
    <cellStyle name="_pgvcl-costal_JND-5_MIS Jan - 08_Weekly Urban PBR CO - 20-02-09 to 26-02-09 2" xfId="2713"/>
    <cellStyle name="_pgvcl-costal_JND-5_MIS Jan - 08_Weekly Urban PBR CO - 20-02-09 to 26-02-09 3" xfId="2714"/>
    <cellStyle name="_pgvcl-costal_JND-5_MIS Jan - 08_Weekly Urban PBR CO - 20-02-09 to 26-02-09 4" xfId="2715"/>
    <cellStyle name="_pgvcl-costal_JND-5_MIS Jan - 08_Weekly Urban PBR CO - 30-01-09 to 05-02-09" xfId="2716"/>
    <cellStyle name="_pgvcl-costal_JND-5_MIS Jan - 08_Weekly Urban PBR CO - 30-01-09 to 05-02-09 2" xfId="2717"/>
    <cellStyle name="_pgvcl-costal_JND-5_MIS Jan - 08_Weekly Urban PBR CO - 30-01-09 to 05-02-09 3" xfId="2718"/>
    <cellStyle name="_pgvcl-costal_JND-5_MIS Jan - 08_Weekly Urban PBR CO - 30-01-09 to 05-02-09 4" xfId="2719"/>
    <cellStyle name="_pgvcl-costal_JND-5_MIS Jan - 08_Weekly Urban PBR CO - 9-1-09 to 15.01.09" xfId="2720"/>
    <cellStyle name="_pgvcl-costal_JND-5_MIS Jan - 08_Weekly Urban PBR CO - 9-1-09 to 15.01.09 2" xfId="2721"/>
    <cellStyle name="_pgvcl-costal_JND-5_MIS Jan - 08_Weekly Urban PBR CO - 9-1-09 to 15.01.09 3" xfId="2722"/>
    <cellStyle name="_pgvcl-costal_JND-5_MIS Jan - 08_Weekly Urban PBR CO - 9-1-09 to 15.01.09 4" xfId="2723"/>
    <cellStyle name="_pgvcl-costal_JND-5_MIS Jan - 08_Weekly Urban PBR CO 01-05-09 to 07-05-09" xfId="2724"/>
    <cellStyle name="_pgvcl-costal_JND-5_MIS Jan - 08_Weekly Urban PBR CO 01-05-09 to 07-05-09 2" xfId="2725"/>
    <cellStyle name="_pgvcl-costal_JND-5_MIS Jan - 08_Weekly Urban PBR CO 01-05-09 to 07-05-09 3" xfId="2726"/>
    <cellStyle name="_pgvcl-costal_JND-5_MIS Jan - 08_Weekly Urban PBR CO 01-05-09 to 07-05-09 4" xfId="2727"/>
    <cellStyle name="_pgvcl-costal_JND-5_MIS Jan - 08_Weekly Urban PBR CO 10-04-09 to 16-04-09" xfId="2728"/>
    <cellStyle name="_pgvcl-costal_JND-5_MIS Jan - 08_Weekly Urban PBR CO 10-04-09 to 16-04-09 2" xfId="2729"/>
    <cellStyle name="_pgvcl-costal_JND-5_MIS Jan - 08_Weekly Urban PBR CO 10-04-09 to 16-04-09 3" xfId="2730"/>
    <cellStyle name="_pgvcl-costal_JND-5_MIS Jan - 08_Weekly Urban PBR CO 10-04-09 to 16-04-09 4" xfId="2731"/>
    <cellStyle name="_pgvcl-costal_JND-5_MIS Nov - 07" xfId="2732"/>
    <cellStyle name="_pgvcl-costal_JND-5_MIS Summary Jan-08" xfId="2733"/>
    <cellStyle name="_pgvcl-costal_JND-5_MIS Summary Jan-08_Book-DMTHL" xfId="2734"/>
    <cellStyle name="_pgvcl-costal_JND-5_MIS Summary Jan-08_Comparison" xfId="2735"/>
    <cellStyle name="_pgvcl-costal_JND-5_MIS Summary Jan-08_Comparison 2" xfId="2736"/>
    <cellStyle name="_pgvcl-costal_JND-5_MIS Summary Jan-08_Comparison 3" xfId="2737"/>
    <cellStyle name="_pgvcl-costal_JND-5_MIS Summary Jan-08_Comparison 4" xfId="2738"/>
    <cellStyle name="_pgvcl-costal_JND-5_MIS Summary Jan-08_Details of Selected Urban Feeder" xfId="2739"/>
    <cellStyle name="_pgvcl-costal_JND-5_MIS Summary Jan-08_Details of Selected Urban Feeder 2" xfId="2740"/>
    <cellStyle name="_pgvcl-costal_JND-5_MIS Summary Jan-08_Details of Selected Urban Feeder 3" xfId="2741"/>
    <cellStyle name="_pgvcl-costal_JND-5_MIS Summary Jan-08_Details of Selected Urban Feeder 4" xfId="2742"/>
    <cellStyle name="_pgvcl-costal_JND-5_MIS Summary Jan-08_DHTHL JAN-09" xfId="2743"/>
    <cellStyle name="_pgvcl-costal_JND-5_MIS Summary Jan-08_dnthl Feb-09" xfId="2744"/>
    <cellStyle name="_pgvcl-costal_JND-5_MIS Summary Jan-08_JGYssss" xfId="2745"/>
    <cellStyle name="_pgvcl-costal_JND-5_MIS Summary Jan-08_JGYssss 2" xfId="2746"/>
    <cellStyle name="_pgvcl-costal_JND-5_MIS Summary Jan-08_JGYssss 3" xfId="2747"/>
    <cellStyle name="_pgvcl-costal_JND-5_MIS Summary Jan-08_JGYssss 4" xfId="2748"/>
    <cellStyle name="_pgvcl-costal_JND-5_MIS Summary Jan-08_New MIS Sheets" xfId="2749"/>
    <cellStyle name="_pgvcl-costal_JND-5_MIS Summary Jan-08_New MIS Sheets 2" xfId="2750"/>
    <cellStyle name="_pgvcl-costal_JND-5_MIS Summary Jan-08_New MIS Sheets 3" xfId="2751"/>
    <cellStyle name="_pgvcl-costal_JND-5_MIS Summary Jan-08_New MIS Sheets 4" xfId="2752"/>
    <cellStyle name="_pgvcl-costal_JND-5_MIS Summary Jan-08_PBR" xfId="2753"/>
    <cellStyle name="_pgvcl-costal_JND-5_MIS Summary Jan-08_PBR 2" xfId="2754"/>
    <cellStyle name="_pgvcl-costal_JND-5_MIS Summary Jan-08_PBR 3" xfId="2755"/>
    <cellStyle name="_pgvcl-costal_JND-5_MIS Summary Jan-08_PBR 4" xfId="2756"/>
    <cellStyle name="_pgvcl-costal_JND-5_MIS Summary Jan-08_PBR CO_DAILY REPORT GIS - 20-01-09" xfId="2757"/>
    <cellStyle name="_pgvcl-costal_JND-5_MIS Summary Jan-08_PBR CO_DAILY REPORT GIS - 20-01-09 2" xfId="2758"/>
    <cellStyle name="_pgvcl-costal_JND-5_MIS Summary Jan-08_PBR CO_DAILY REPORT GIS - 20-01-09 3" xfId="2759"/>
    <cellStyle name="_pgvcl-costal_JND-5_MIS Summary Jan-08_PBR CO_DAILY REPORT GIS - 20-01-09 4" xfId="2760"/>
    <cellStyle name="_pgvcl-costal_JND-5_MIS Summary Jan-08_T&amp;D August-08" xfId="2761"/>
    <cellStyle name="_pgvcl-costal_JND-5_MIS Summary Jan-08_T&amp;D August-08 2" xfId="2762"/>
    <cellStyle name="_pgvcl-costal_JND-5_MIS Summary Jan-08_T&amp;D August-08 3" xfId="2763"/>
    <cellStyle name="_pgvcl-costal_JND-5_MIS Summary Jan-08_T&amp;D August-08 4" xfId="2764"/>
    <cellStyle name="_pgvcl-costal_JND-5_MIS Summary Jan-08_T&amp;D Dec-08" xfId="2765"/>
    <cellStyle name="_pgvcl-costal_JND-5_MIS Summary Jan-08_T&amp;D Dec-08 2" xfId="2766"/>
    <cellStyle name="_pgvcl-costal_JND-5_MIS Summary Jan-08_T&amp;D Dec-08 3" xfId="2767"/>
    <cellStyle name="_pgvcl-costal_JND-5_MIS Summary Jan-08_T&amp;D Dec-08 4" xfId="2768"/>
    <cellStyle name="_pgvcl-costal_JND-5_MIS Summary Jan-08_T&amp;D July-08" xfId="2769"/>
    <cellStyle name="_pgvcl-costal_JND-5_MIS Summary Jan-08_T&amp;D July-08 2" xfId="2770"/>
    <cellStyle name="_pgvcl-costal_JND-5_MIS Summary Jan-08_T&amp;D July-08 3" xfId="2771"/>
    <cellStyle name="_pgvcl-costal_JND-5_MIS Summary Jan-08_T&amp;D July-08 4" xfId="2772"/>
    <cellStyle name="_pgvcl-costal_JND-5_MIS Summary Jan-08_T&amp;D MAR--09" xfId="2773"/>
    <cellStyle name="_pgvcl-costal_JND-5_MIS Summary Jan-08_T&amp;D MAR--09 2" xfId="2774"/>
    <cellStyle name="_pgvcl-costal_JND-5_MIS Summary Jan-08_T&amp;D MAR--09 3" xfId="2775"/>
    <cellStyle name="_pgvcl-costal_JND-5_MIS Summary Jan-08_T&amp;D MAR--09 4" xfId="2776"/>
    <cellStyle name="_pgvcl-costal_JND-5_MIS Summary Jan-08_Urban Weekly 8 MAY 09" xfId="2777"/>
    <cellStyle name="_pgvcl-costal_JND-5_MIS Summary Jan-08_URBAN WEEKLY PBR CO" xfId="2778"/>
    <cellStyle name="_pgvcl-costal_JND-5_MIS Summary Jan-08_URBAN WEEKLY PBR CO 2" xfId="2779"/>
    <cellStyle name="_pgvcl-costal_JND-5_MIS Summary Jan-08_URBAN WEEKLY PBR CO 3" xfId="2780"/>
    <cellStyle name="_pgvcl-costal_JND-5_MIS Summary Jan-08_URBAN WEEKLY PBR CO 4" xfId="2781"/>
    <cellStyle name="_pgvcl-costal_JND-5_MIS Summary Jan-08_Weekly Urban PBR CO - 04-04-09 to 12-04-09" xfId="2782"/>
    <cellStyle name="_pgvcl-costal_JND-5_MIS Summary Jan-08_Weekly Urban PBR CO - 04-04-09 to 12-04-09 2" xfId="2783"/>
    <cellStyle name="_pgvcl-costal_JND-5_MIS Summary Jan-08_Weekly Urban PBR CO - 04-04-09 to 12-04-09 3" xfId="2784"/>
    <cellStyle name="_pgvcl-costal_JND-5_MIS Summary Jan-08_Weekly Urban PBR CO - 04-04-09 to 12-04-09 4" xfId="2785"/>
    <cellStyle name="_pgvcl-costal_JND-5_MIS Summary Jan-08_Weekly Urban PBR CO - 06-03-09 to 12-03-09" xfId="2786"/>
    <cellStyle name="_pgvcl-costal_JND-5_MIS Summary Jan-08_Weekly Urban PBR CO - 06-03-09 to 12-03-09 2" xfId="2787"/>
    <cellStyle name="_pgvcl-costal_JND-5_MIS Summary Jan-08_Weekly Urban PBR CO - 06-03-09 to 12-03-09 3" xfId="2788"/>
    <cellStyle name="_pgvcl-costal_JND-5_MIS Summary Jan-08_Weekly Urban PBR CO - 06-03-09 to 12-03-09 4" xfId="2789"/>
    <cellStyle name="_pgvcl-costal_JND-5_MIS Summary Jan-08_Weekly Urban PBR CO - 20-02-09 to 26-02-09" xfId="2790"/>
    <cellStyle name="_pgvcl-costal_JND-5_MIS Summary Jan-08_Weekly Urban PBR CO - 20-02-09 to 26-02-09 2" xfId="2791"/>
    <cellStyle name="_pgvcl-costal_JND-5_MIS Summary Jan-08_Weekly Urban PBR CO - 20-02-09 to 26-02-09 3" xfId="2792"/>
    <cellStyle name="_pgvcl-costal_JND-5_MIS Summary Jan-08_Weekly Urban PBR CO - 20-02-09 to 26-02-09 4" xfId="2793"/>
    <cellStyle name="_pgvcl-costal_JND-5_MIS Summary Jan-08_Weekly Urban PBR CO - 30-01-09 to 05-02-09" xfId="2794"/>
    <cellStyle name="_pgvcl-costal_JND-5_MIS Summary Jan-08_Weekly Urban PBR CO - 30-01-09 to 05-02-09 2" xfId="2795"/>
    <cellStyle name="_pgvcl-costal_JND-5_MIS Summary Jan-08_Weekly Urban PBR CO - 30-01-09 to 05-02-09 3" xfId="2796"/>
    <cellStyle name="_pgvcl-costal_JND-5_MIS Summary Jan-08_Weekly Urban PBR CO - 30-01-09 to 05-02-09 4" xfId="2797"/>
    <cellStyle name="_pgvcl-costal_JND-5_MIS Summary Jan-08_Weekly Urban PBR CO - 9-1-09 to 15.01.09" xfId="2798"/>
    <cellStyle name="_pgvcl-costal_JND-5_MIS Summary Jan-08_Weekly Urban PBR CO - 9-1-09 to 15.01.09 2" xfId="2799"/>
    <cellStyle name="_pgvcl-costal_JND-5_MIS Summary Jan-08_Weekly Urban PBR CO - 9-1-09 to 15.01.09 3" xfId="2800"/>
    <cellStyle name="_pgvcl-costal_JND-5_MIS Summary Jan-08_Weekly Urban PBR CO - 9-1-09 to 15.01.09 4" xfId="2801"/>
    <cellStyle name="_pgvcl-costal_JND-5_MIS Summary Jan-08_Weekly Urban PBR CO 01-05-09 to 07-05-09" xfId="2802"/>
    <cellStyle name="_pgvcl-costal_JND-5_MIS Summary Jan-08_Weekly Urban PBR CO 01-05-09 to 07-05-09 2" xfId="2803"/>
    <cellStyle name="_pgvcl-costal_JND-5_MIS Summary Jan-08_Weekly Urban PBR CO 01-05-09 to 07-05-09 3" xfId="2804"/>
    <cellStyle name="_pgvcl-costal_JND-5_MIS Summary Jan-08_Weekly Urban PBR CO 01-05-09 to 07-05-09 4" xfId="2805"/>
    <cellStyle name="_pgvcl-costal_JND-5_MIS Summary Jan-08_Weekly Urban PBR CO 10-04-09 to 16-04-09" xfId="2806"/>
    <cellStyle name="_pgvcl-costal_JND-5_MIS Summary Jan-08_Weekly Urban PBR CO 10-04-09 to 16-04-09 2" xfId="2807"/>
    <cellStyle name="_pgvcl-costal_JND-5_MIS Summary Jan-08_Weekly Urban PBR CO 10-04-09 to 16-04-09 3" xfId="2808"/>
    <cellStyle name="_pgvcl-costal_JND-5_MIS Summary Jan-08_Weekly Urban PBR CO 10-04-09 to 16-04-09 4" xfId="2809"/>
    <cellStyle name="_pgvcl-costal_JND-5_MIS_Book-DMTHL" xfId="2810"/>
    <cellStyle name="_pgvcl-costal_JND-5_MIS_Comparison" xfId="2811"/>
    <cellStyle name="_pgvcl-costal_JND-5_MIS_Comparison 2" xfId="2812"/>
    <cellStyle name="_pgvcl-costal_JND-5_MIS_Comparison 3" xfId="2813"/>
    <cellStyle name="_pgvcl-costal_JND-5_MIS_Comparison 4" xfId="2814"/>
    <cellStyle name="_pgvcl-costal_JND-5_MIS_Details of Selected Urban Feeder" xfId="2815"/>
    <cellStyle name="_pgvcl-costal_JND-5_MIS_Details of Selected Urban Feeder 2" xfId="2816"/>
    <cellStyle name="_pgvcl-costal_JND-5_MIS_Details of Selected Urban Feeder 3" xfId="2817"/>
    <cellStyle name="_pgvcl-costal_JND-5_MIS_Details of Selected Urban Feeder 4" xfId="2818"/>
    <cellStyle name="_pgvcl-costal_JND-5_MIS_DHTHL JAN-09" xfId="2819"/>
    <cellStyle name="_pgvcl-costal_JND-5_MIS_dnthl Feb-09" xfId="2820"/>
    <cellStyle name="_pgvcl-costal_JND-5_MIS_JGYssss" xfId="2821"/>
    <cellStyle name="_pgvcl-costal_JND-5_MIS_JGYssss 2" xfId="2822"/>
    <cellStyle name="_pgvcl-costal_JND-5_MIS_JGYssss 3" xfId="2823"/>
    <cellStyle name="_pgvcl-costal_JND-5_MIS_JGYssss 4" xfId="2824"/>
    <cellStyle name="_pgvcl-costal_JND-5_MIS_JND - 7 T3" xfId="2825"/>
    <cellStyle name="_pgvcl-costal_JND-5_MIS_JND T-3 MIS" xfId="2826"/>
    <cellStyle name="_pgvcl-costal_JND-5_MIS_JND-5 T3" xfId="2827"/>
    <cellStyle name="_pgvcl-costal_JND-5_MIS_New MIS Sheets" xfId="2828"/>
    <cellStyle name="_pgvcl-costal_JND-5_MIS_New MIS Sheets 2" xfId="2829"/>
    <cellStyle name="_pgvcl-costal_JND-5_MIS_New MIS Sheets 3" xfId="2830"/>
    <cellStyle name="_pgvcl-costal_JND-5_MIS_New MIS Sheets 4" xfId="2831"/>
    <cellStyle name="_pgvcl-costal_JND-5_MIS_PBR" xfId="2832"/>
    <cellStyle name="_pgvcl-costal_JND-5_MIS_PBR 2" xfId="2833"/>
    <cellStyle name="_pgvcl-costal_JND-5_MIS_PBR 3" xfId="2834"/>
    <cellStyle name="_pgvcl-costal_JND-5_MIS_PBR 4" xfId="2835"/>
    <cellStyle name="_pgvcl-costal_JND-5_MIS_PBR CO_DAILY REPORT GIS - 20-01-09" xfId="2836"/>
    <cellStyle name="_pgvcl-costal_JND-5_MIS_PBR CO_DAILY REPORT GIS - 20-01-09 2" xfId="2837"/>
    <cellStyle name="_pgvcl-costal_JND-5_MIS_PBR CO_DAILY REPORT GIS - 20-01-09 3" xfId="2838"/>
    <cellStyle name="_pgvcl-costal_JND-5_MIS_PBR CO_DAILY REPORT GIS - 20-01-09 4" xfId="2839"/>
    <cellStyle name="_pgvcl-costal_JND-5_MIS_T&amp;D August-08" xfId="2840"/>
    <cellStyle name="_pgvcl-costal_JND-5_MIS_T&amp;D August-08 2" xfId="2841"/>
    <cellStyle name="_pgvcl-costal_JND-5_MIS_T&amp;D August-08 3" xfId="2842"/>
    <cellStyle name="_pgvcl-costal_JND-5_MIS_T&amp;D August-08 4" xfId="2843"/>
    <cellStyle name="_pgvcl-costal_JND-5_MIS_T&amp;D Dec-08" xfId="2844"/>
    <cellStyle name="_pgvcl-costal_JND-5_MIS_T&amp;D Dec-08 2" xfId="2845"/>
    <cellStyle name="_pgvcl-costal_JND-5_MIS_T&amp;D Dec-08 3" xfId="2846"/>
    <cellStyle name="_pgvcl-costal_JND-5_MIS_T&amp;D Dec-08 4" xfId="2847"/>
    <cellStyle name="_pgvcl-costal_JND-5_MIS_T&amp;D July-08" xfId="2848"/>
    <cellStyle name="_pgvcl-costal_JND-5_MIS_T&amp;D July-08 2" xfId="2849"/>
    <cellStyle name="_pgvcl-costal_JND-5_MIS_T&amp;D July-08 3" xfId="2850"/>
    <cellStyle name="_pgvcl-costal_JND-5_MIS_T&amp;D July-08 4" xfId="2851"/>
    <cellStyle name="_pgvcl-costal_JND-5_MIS_T&amp;D MAR--09" xfId="2852"/>
    <cellStyle name="_pgvcl-costal_JND-5_MIS_T&amp;D MAR--09 2" xfId="2853"/>
    <cellStyle name="_pgvcl-costal_JND-5_MIS_T&amp;D MAR--09 3" xfId="2854"/>
    <cellStyle name="_pgvcl-costal_JND-5_MIS_T&amp;D MAR--09 4" xfId="2855"/>
    <cellStyle name="_pgvcl-costal_JND-5_MIS_Urban Weekly 8 MAY 09" xfId="2856"/>
    <cellStyle name="_pgvcl-costal_JND-5_MIS_URBAN WEEKLY PBR CO" xfId="2857"/>
    <cellStyle name="_pgvcl-costal_JND-5_MIS_URBAN WEEKLY PBR CO 2" xfId="2858"/>
    <cellStyle name="_pgvcl-costal_JND-5_MIS_URBAN WEEKLY PBR CO 3" xfId="2859"/>
    <cellStyle name="_pgvcl-costal_JND-5_MIS_URBAN WEEKLY PBR CO 4" xfId="2860"/>
    <cellStyle name="_pgvcl-costal_JND-5_MIS_Weekly Urban PBR CO - 04-04-09 to 12-04-09" xfId="2861"/>
    <cellStyle name="_pgvcl-costal_JND-5_MIS_Weekly Urban PBR CO - 04-04-09 to 12-04-09 2" xfId="2862"/>
    <cellStyle name="_pgvcl-costal_JND-5_MIS_Weekly Urban PBR CO - 04-04-09 to 12-04-09 3" xfId="2863"/>
    <cellStyle name="_pgvcl-costal_JND-5_MIS_Weekly Urban PBR CO - 04-04-09 to 12-04-09 4" xfId="2864"/>
    <cellStyle name="_pgvcl-costal_JND-5_MIS_Weekly Urban PBR CO - 06-03-09 to 12-03-09" xfId="2865"/>
    <cellStyle name="_pgvcl-costal_JND-5_MIS_Weekly Urban PBR CO - 06-03-09 to 12-03-09 2" xfId="2866"/>
    <cellStyle name="_pgvcl-costal_JND-5_MIS_Weekly Urban PBR CO - 06-03-09 to 12-03-09 3" xfId="2867"/>
    <cellStyle name="_pgvcl-costal_JND-5_MIS_Weekly Urban PBR CO - 06-03-09 to 12-03-09 4" xfId="2868"/>
    <cellStyle name="_pgvcl-costal_JND-5_MIS_Weekly Urban PBR CO - 20-02-09 to 26-02-09" xfId="2869"/>
    <cellStyle name="_pgvcl-costal_JND-5_MIS_Weekly Urban PBR CO - 20-02-09 to 26-02-09 2" xfId="2870"/>
    <cellStyle name="_pgvcl-costal_JND-5_MIS_Weekly Urban PBR CO - 20-02-09 to 26-02-09 3" xfId="2871"/>
    <cellStyle name="_pgvcl-costal_JND-5_MIS_Weekly Urban PBR CO - 20-02-09 to 26-02-09 4" xfId="2872"/>
    <cellStyle name="_pgvcl-costal_JND-5_MIS_Weekly Urban PBR CO - 30-01-09 to 05-02-09" xfId="2873"/>
    <cellStyle name="_pgvcl-costal_JND-5_MIS_Weekly Urban PBR CO - 30-01-09 to 05-02-09 2" xfId="2874"/>
    <cellStyle name="_pgvcl-costal_JND-5_MIS_Weekly Urban PBR CO - 30-01-09 to 05-02-09 3" xfId="2875"/>
    <cellStyle name="_pgvcl-costal_JND-5_MIS_Weekly Urban PBR CO - 30-01-09 to 05-02-09 4" xfId="2876"/>
    <cellStyle name="_pgvcl-costal_JND-5_MIS_Weekly Urban PBR CO - 9-1-09 to 15.01.09" xfId="2877"/>
    <cellStyle name="_pgvcl-costal_JND-5_MIS_Weekly Urban PBR CO - 9-1-09 to 15.01.09 2" xfId="2878"/>
    <cellStyle name="_pgvcl-costal_JND-5_MIS_Weekly Urban PBR CO - 9-1-09 to 15.01.09 3" xfId="2879"/>
    <cellStyle name="_pgvcl-costal_JND-5_MIS_Weekly Urban PBR CO - 9-1-09 to 15.01.09 4" xfId="2880"/>
    <cellStyle name="_pgvcl-costal_JND-5_MIS_Weekly Urban PBR CO 01-05-09 to 07-05-09" xfId="2881"/>
    <cellStyle name="_pgvcl-costal_JND-5_MIS_Weekly Urban PBR CO 01-05-09 to 07-05-09 2" xfId="2882"/>
    <cellStyle name="_pgvcl-costal_JND-5_MIS_Weekly Urban PBR CO 01-05-09 to 07-05-09 3" xfId="2883"/>
    <cellStyle name="_pgvcl-costal_JND-5_MIS_Weekly Urban PBR CO 01-05-09 to 07-05-09 4" xfId="2884"/>
    <cellStyle name="_pgvcl-costal_JND-5_MIS_Weekly Urban PBR CO 10-04-09 to 16-04-09" xfId="2885"/>
    <cellStyle name="_pgvcl-costal_JND-5_MIS_Weekly Urban PBR CO 10-04-09 to 16-04-09 2" xfId="2886"/>
    <cellStyle name="_pgvcl-costal_JND-5_MIS_Weekly Urban PBR CO 10-04-09 to 16-04-09 3" xfId="2887"/>
    <cellStyle name="_pgvcl-costal_JND-5_MIS_Weekly Urban PBR CO 10-04-09 to 16-04-09 4" xfId="2888"/>
    <cellStyle name="_pgvcl-costal_JND-5_NEW MIS From JND Circle" xfId="2889"/>
    <cellStyle name="_pgvcl-costal_JND-5_NEW MIS From JND Circle_Book-DMTHL" xfId="2890"/>
    <cellStyle name="_pgvcl-costal_JND-5_NEW MIS From JND Circle_Comparison" xfId="2891"/>
    <cellStyle name="_pgvcl-costal_JND-5_NEW MIS From JND Circle_Comparison 2" xfId="2892"/>
    <cellStyle name="_pgvcl-costal_JND-5_NEW MIS From JND Circle_Comparison 3" xfId="2893"/>
    <cellStyle name="_pgvcl-costal_JND-5_NEW MIS From JND Circle_Comparison 4" xfId="2894"/>
    <cellStyle name="_pgvcl-costal_JND-5_NEW MIS From JND Circle_Details of Selected Urban Feeder" xfId="2895"/>
    <cellStyle name="_pgvcl-costal_JND-5_NEW MIS From JND Circle_Details of Selected Urban Feeder 2" xfId="2896"/>
    <cellStyle name="_pgvcl-costal_JND-5_NEW MIS From JND Circle_Details of Selected Urban Feeder 3" xfId="2897"/>
    <cellStyle name="_pgvcl-costal_JND-5_NEW MIS From JND Circle_Details of Selected Urban Feeder 4" xfId="2898"/>
    <cellStyle name="_pgvcl-costal_JND-5_NEW MIS From JND Circle_DHTHL JAN-09" xfId="2899"/>
    <cellStyle name="_pgvcl-costal_JND-5_NEW MIS From JND Circle_dnthl Feb-09" xfId="2900"/>
    <cellStyle name="_pgvcl-costal_JND-5_NEW MIS From JND Circle_JGYssss" xfId="2901"/>
    <cellStyle name="_pgvcl-costal_JND-5_NEW MIS From JND Circle_JGYssss 2" xfId="2902"/>
    <cellStyle name="_pgvcl-costal_JND-5_NEW MIS From JND Circle_JGYssss 3" xfId="2903"/>
    <cellStyle name="_pgvcl-costal_JND-5_NEW MIS From JND Circle_JGYssss 4" xfId="2904"/>
    <cellStyle name="_pgvcl-costal_JND-5_NEW MIS From JND Circle_JND - 5" xfId="2905"/>
    <cellStyle name="_pgvcl-costal_JND-5_NEW MIS From JND Circle_JND - 5_Book-DMTHL" xfId="2906"/>
    <cellStyle name="_pgvcl-costal_JND-5_NEW MIS From JND Circle_JND - 5_Comparison" xfId="2907"/>
    <cellStyle name="_pgvcl-costal_JND-5_NEW MIS From JND Circle_JND - 5_Comparison 2" xfId="2908"/>
    <cellStyle name="_pgvcl-costal_JND-5_NEW MIS From JND Circle_JND - 5_Comparison 3" xfId="2909"/>
    <cellStyle name="_pgvcl-costal_JND-5_NEW MIS From JND Circle_JND - 5_Comparison 4" xfId="2910"/>
    <cellStyle name="_pgvcl-costal_JND-5_NEW MIS From JND Circle_JND - 5_Details of Selected Urban Feeder" xfId="2911"/>
    <cellStyle name="_pgvcl-costal_JND-5_NEW MIS From JND Circle_JND - 5_Details of Selected Urban Feeder 2" xfId="2912"/>
    <cellStyle name="_pgvcl-costal_JND-5_NEW MIS From JND Circle_JND - 5_Details of Selected Urban Feeder 3" xfId="2913"/>
    <cellStyle name="_pgvcl-costal_JND-5_NEW MIS From JND Circle_JND - 5_Details of Selected Urban Feeder 4" xfId="2914"/>
    <cellStyle name="_pgvcl-costal_JND-5_NEW MIS From JND Circle_JND - 5_DHTHL JAN-09" xfId="2915"/>
    <cellStyle name="_pgvcl-costal_JND-5_NEW MIS From JND Circle_JND - 5_dnthl Feb-09" xfId="2916"/>
    <cellStyle name="_pgvcl-costal_JND-5_NEW MIS From JND Circle_JND - 5_JGYssss" xfId="2917"/>
    <cellStyle name="_pgvcl-costal_JND-5_NEW MIS From JND Circle_JND - 5_JGYssss 2" xfId="2918"/>
    <cellStyle name="_pgvcl-costal_JND-5_NEW MIS From JND Circle_JND - 5_JGYssss 3" xfId="2919"/>
    <cellStyle name="_pgvcl-costal_JND-5_NEW MIS From JND Circle_JND - 5_JGYssss 4" xfId="2920"/>
    <cellStyle name="_pgvcl-costal_JND-5_NEW MIS From JND Circle_JND - 5_New MIS Sheets" xfId="2921"/>
    <cellStyle name="_pgvcl-costal_JND-5_NEW MIS From JND Circle_JND - 5_New MIS Sheets 2" xfId="2922"/>
    <cellStyle name="_pgvcl-costal_JND-5_NEW MIS From JND Circle_JND - 5_New MIS Sheets 3" xfId="2923"/>
    <cellStyle name="_pgvcl-costal_JND-5_NEW MIS From JND Circle_JND - 5_New MIS Sheets 4" xfId="2924"/>
    <cellStyle name="_pgvcl-costal_JND-5_NEW MIS From JND Circle_JND - 5_PBR" xfId="2925"/>
    <cellStyle name="_pgvcl-costal_JND-5_NEW MIS From JND Circle_JND - 5_PBR 2" xfId="2926"/>
    <cellStyle name="_pgvcl-costal_JND-5_NEW MIS From JND Circle_JND - 5_PBR 3" xfId="2927"/>
    <cellStyle name="_pgvcl-costal_JND-5_NEW MIS From JND Circle_JND - 5_PBR 4" xfId="2928"/>
    <cellStyle name="_pgvcl-costal_JND-5_NEW MIS From JND Circle_JND - 5_PBR CO_DAILY REPORT GIS - 20-01-09" xfId="2929"/>
    <cellStyle name="_pgvcl-costal_JND-5_NEW MIS From JND Circle_JND - 5_PBR CO_DAILY REPORT GIS - 20-01-09 2" xfId="2930"/>
    <cellStyle name="_pgvcl-costal_JND-5_NEW MIS From JND Circle_JND - 5_PBR CO_DAILY REPORT GIS - 20-01-09 3" xfId="2931"/>
    <cellStyle name="_pgvcl-costal_JND-5_NEW MIS From JND Circle_JND - 5_PBR CO_DAILY REPORT GIS - 20-01-09 4" xfId="2932"/>
    <cellStyle name="_pgvcl-costal_JND-5_NEW MIS From JND Circle_JND - 5_T&amp;D August-08" xfId="2933"/>
    <cellStyle name="_pgvcl-costal_JND-5_NEW MIS From JND Circle_JND - 5_T&amp;D August-08 2" xfId="2934"/>
    <cellStyle name="_pgvcl-costal_JND-5_NEW MIS From JND Circle_JND - 5_T&amp;D August-08 3" xfId="2935"/>
    <cellStyle name="_pgvcl-costal_JND-5_NEW MIS From JND Circle_JND - 5_T&amp;D August-08 4" xfId="2936"/>
    <cellStyle name="_pgvcl-costal_JND-5_NEW MIS From JND Circle_JND - 5_T&amp;D Dec-08" xfId="2937"/>
    <cellStyle name="_pgvcl-costal_JND-5_NEW MIS From JND Circle_JND - 5_T&amp;D Dec-08 2" xfId="2938"/>
    <cellStyle name="_pgvcl-costal_JND-5_NEW MIS From JND Circle_JND - 5_T&amp;D Dec-08 3" xfId="2939"/>
    <cellStyle name="_pgvcl-costal_JND-5_NEW MIS From JND Circle_JND - 5_T&amp;D Dec-08 4" xfId="2940"/>
    <cellStyle name="_pgvcl-costal_JND-5_NEW MIS From JND Circle_JND - 5_T&amp;D July-08" xfId="2941"/>
    <cellStyle name="_pgvcl-costal_JND-5_NEW MIS From JND Circle_JND - 5_T&amp;D July-08 2" xfId="2942"/>
    <cellStyle name="_pgvcl-costal_JND-5_NEW MIS From JND Circle_JND - 5_T&amp;D July-08 3" xfId="2943"/>
    <cellStyle name="_pgvcl-costal_JND-5_NEW MIS From JND Circle_JND - 5_T&amp;D July-08 4" xfId="2944"/>
    <cellStyle name="_pgvcl-costal_JND-5_NEW MIS From JND Circle_JND - 5_T&amp;D MAR--09" xfId="2945"/>
    <cellStyle name="_pgvcl-costal_JND-5_NEW MIS From JND Circle_JND - 5_T&amp;D MAR--09 2" xfId="2946"/>
    <cellStyle name="_pgvcl-costal_JND-5_NEW MIS From JND Circle_JND - 5_T&amp;D MAR--09 3" xfId="2947"/>
    <cellStyle name="_pgvcl-costal_JND-5_NEW MIS From JND Circle_JND - 5_T&amp;D MAR--09 4" xfId="2948"/>
    <cellStyle name="_pgvcl-costal_JND-5_NEW MIS From JND Circle_JND - 5_Urban Weekly 8 MAY 09" xfId="2949"/>
    <cellStyle name="_pgvcl-costal_JND-5_NEW MIS From JND Circle_JND - 5_URBAN WEEKLY PBR CO" xfId="2950"/>
    <cellStyle name="_pgvcl-costal_JND-5_NEW MIS From JND Circle_JND - 5_URBAN WEEKLY PBR CO 2" xfId="2951"/>
    <cellStyle name="_pgvcl-costal_JND-5_NEW MIS From JND Circle_JND - 5_URBAN WEEKLY PBR CO 3" xfId="2952"/>
    <cellStyle name="_pgvcl-costal_JND-5_NEW MIS From JND Circle_JND - 5_URBAN WEEKLY PBR CO 4" xfId="2953"/>
    <cellStyle name="_pgvcl-costal_JND-5_NEW MIS From JND Circle_JND - 5_Weekly Urban PBR CO - 04-04-09 to 12-04-09" xfId="2954"/>
    <cellStyle name="_pgvcl-costal_JND-5_NEW MIS From JND Circle_JND - 5_Weekly Urban PBR CO - 04-04-09 to 12-04-09 2" xfId="2955"/>
    <cellStyle name="_pgvcl-costal_JND-5_NEW MIS From JND Circle_JND - 5_Weekly Urban PBR CO - 04-04-09 to 12-04-09 3" xfId="2956"/>
    <cellStyle name="_pgvcl-costal_JND-5_NEW MIS From JND Circle_JND - 5_Weekly Urban PBR CO - 04-04-09 to 12-04-09 4" xfId="2957"/>
    <cellStyle name="_pgvcl-costal_JND-5_NEW MIS From JND Circle_JND - 5_Weekly Urban PBR CO - 06-03-09 to 12-03-09" xfId="2958"/>
    <cellStyle name="_pgvcl-costal_JND-5_NEW MIS From JND Circle_JND - 5_Weekly Urban PBR CO - 06-03-09 to 12-03-09 2" xfId="2959"/>
    <cellStyle name="_pgvcl-costal_JND-5_NEW MIS From JND Circle_JND - 5_Weekly Urban PBR CO - 06-03-09 to 12-03-09 3" xfId="2960"/>
    <cellStyle name="_pgvcl-costal_JND-5_NEW MIS From JND Circle_JND - 5_Weekly Urban PBR CO - 06-03-09 to 12-03-09 4" xfId="2961"/>
    <cellStyle name="_pgvcl-costal_JND-5_NEW MIS From JND Circle_JND - 5_Weekly Urban PBR CO - 20-02-09 to 26-02-09" xfId="2962"/>
    <cellStyle name="_pgvcl-costal_JND-5_NEW MIS From JND Circle_JND - 5_Weekly Urban PBR CO - 20-02-09 to 26-02-09 2" xfId="2963"/>
    <cellStyle name="_pgvcl-costal_JND-5_NEW MIS From JND Circle_JND - 5_Weekly Urban PBR CO - 20-02-09 to 26-02-09 3" xfId="2964"/>
    <cellStyle name="_pgvcl-costal_JND-5_NEW MIS From JND Circle_JND - 5_Weekly Urban PBR CO - 20-02-09 to 26-02-09 4" xfId="2965"/>
    <cellStyle name="_pgvcl-costal_JND-5_NEW MIS From JND Circle_JND - 5_Weekly Urban PBR CO - 30-01-09 to 05-02-09" xfId="2966"/>
    <cellStyle name="_pgvcl-costal_JND-5_NEW MIS From JND Circle_JND - 5_Weekly Urban PBR CO - 30-01-09 to 05-02-09 2" xfId="2967"/>
    <cellStyle name="_pgvcl-costal_JND-5_NEW MIS From JND Circle_JND - 5_Weekly Urban PBR CO - 30-01-09 to 05-02-09 3" xfId="2968"/>
    <cellStyle name="_pgvcl-costal_JND-5_NEW MIS From JND Circle_JND - 5_Weekly Urban PBR CO - 30-01-09 to 05-02-09 4" xfId="2969"/>
    <cellStyle name="_pgvcl-costal_JND-5_NEW MIS From JND Circle_JND - 5_Weekly Urban PBR CO - 9-1-09 to 15.01.09" xfId="2970"/>
    <cellStyle name="_pgvcl-costal_JND-5_NEW MIS From JND Circle_JND - 5_Weekly Urban PBR CO - 9-1-09 to 15.01.09 2" xfId="2971"/>
    <cellStyle name="_pgvcl-costal_JND-5_NEW MIS From JND Circle_JND - 5_Weekly Urban PBR CO - 9-1-09 to 15.01.09 3" xfId="2972"/>
    <cellStyle name="_pgvcl-costal_JND-5_NEW MIS From JND Circle_JND - 5_Weekly Urban PBR CO - 9-1-09 to 15.01.09 4" xfId="2973"/>
    <cellStyle name="_pgvcl-costal_JND-5_NEW MIS From JND Circle_JND - 5_Weekly Urban PBR CO 01-05-09 to 07-05-09" xfId="2974"/>
    <cellStyle name="_pgvcl-costal_JND-5_NEW MIS From JND Circle_JND - 5_Weekly Urban PBR CO 01-05-09 to 07-05-09 2" xfId="2975"/>
    <cellStyle name="_pgvcl-costal_JND-5_NEW MIS From JND Circle_JND - 5_Weekly Urban PBR CO 01-05-09 to 07-05-09 3" xfId="2976"/>
    <cellStyle name="_pgvcl-costal_JND-5_NEW MIS From JND Circle_JND - 5_Weekly Urban PBR CO 01-05-09 to 07-05-09 4" xfId="2977"/>
    <cellStyle name="_pgvcl-costal_JND-5_NEW MIS From JND Circle_JND - 5_Weekly Urban PBR CO 10-04-09 to 16-04-09" xfId="2978"/>
    <cellStyle name="_pgvcl-costal_JND-5_NEW MIS From JND Circle_JND - 5_Weekly Urban PBR CO 10-04-09 to 16-04-09 2" xfId="2979"/>
    <cellStyle name="_pgvcl-costal_JND-5_NEW MIS From JND Circle_JND - 5_Weekly Urban PBR CO 10-04-09 to 16-04-09 3" xfId="2980"/>
    <cellStyle name="_pgvcl-costal_JND-5_NEW MIS From JND Circle_JND - 5_Weekly Urban PBR CO 10-04-09 to 16-04-09 4" xfId="2981"/>
    <cellStyle name="_pgvcl-costal_JND-5_NEW MIS From JND Circle_NEW MIS Jan - 08" xfId="2982"/>
    <cellStyle name="_pgvcl-costal_JND-5_NEW MIS From JND Circle_NEW MIS Jan - 08_Book-DMTHL" xfId="2983"/>
    <cellStyle name="_pgvcl-costal_JND-5_NEW MIS From JND Circle_NEW MIS Jan - 08_Comparison" xfId="2984"/>
    <cellStyle name="_pgvcl-costal_JND-5_NEW MIS From JND Circle_NEW MIS Jan - 08_Comparison 2" xfId="2985"/>
    <cellStyle name="_pgvcl-costal_JND-5_NEW MIS From JND Circle_NEW MIS Jan - 08_Comparison 3" xfId="2986"/>
    <cellStyle name="_pgvcl-costal_JND-5_NEW MIS From JND Circle_NEW MIS Jan - 08_Comparison 4" xfId="2987"/>
    <cellStyle name="_pgvcl-costal_JND-5_NEW MIS From JND Circle_NEW MIS Jan - 08_Details of Selected Urban Feeder" xfId="2988"/>
    <cellStyle name="_pgvcl-costal_JND-5_NEW MIS From JND Circle_NEW MIS Jan - 08_Details of Selected Urban Feeder 2" xfId="2989"/>
    <cellStyle name="_pgvcl-costal_JND-5_NEW MIS From JND Circle_NEW MIS Jan - 08_Details of Selected Urban Feeder 3" xfId="2990"/>
    <cellStyle name="_pgvcl-costal_JND-5_NEW MIS From JND Circle_NEW MIS Jan - 08_Details of Selected Urban Feeder 4" xfId="2991"/>
    <cellStyle name="_pgvcl-costal_JND-5_NEW MIS From JND Circle_NEW MIS Jan - 08_DHTHL JAN-09" xfId="2992"/>
    <cellStyle name="_pgvcl-costal_JND-5_NEW MIS From JND Circle_NEW MIS Jan - 08_dnthl Feb-09" xfId="2993"/>
    <cellStyle name="_pgvcl-costal_JND-5_NEW MIS From JND Circle_NEW MIS Jan - 08_JGYssss" xfId="2994"/>
    <cellStyle name="_pgvcl-costal_JND-5_NEW MIS From JND Circle_NEW MIS Jan - 08_JGYssss 2" xfId="2995"/>
    <cellStyle name="_pgvcl-costal_JND-5_NEW MIS From JND Circle_NEW MIS Jan - 08_JGYssss 3" xfId="2996"/>
    <cellStyle name="_pgvcl-costal_JND-5_NEW MIS From JND Circle_NEW MIS Jan - 08_JGYssss 4" xfId="2997"/>
    <cellStyle name="_pgvcl-costal_JND-5_NEW MIS From JND Circle_NEW MIS Jan - 08_New MIS Sheets" xfId="2998"/>
    <cellStyle name="_pgvcl-costal_JND-5_NEW MIS From JND Circle_NEW MIS Jan - 08_New MIS Sheets 2" xfId="2999"/>
    <cellStyle name="_pgvcl-costal_JND-5_NEW MIS From JND Circle_NEW MIS Jan - 08_New MIS Sheets 3" xfId="3000"/>
    <cellStyle name="_pgvcl-costal_JND-5_NEW MIS From JND Circle_NEW MIS Jan - 08_New MIS Sheets 4" xfId="3001"/>
    <cellStyle name="_pgvcl-costal_JND-5_NEW MIS From JND Circle_NEW MIS Jan - 08_PBR" xfId="3002"/>
    <cellStyle name="_pgvcl-costal_JND-5_NEW MIS From JND Circle_NEW MIS Jan - 08_PBR 2" xfId="3003"/>
    <cellStyle name="_pgvcl-costal_JND-5_NEW MIS From JND Circle_NEW MIS Jan - 08_PBR 3" xfId="3004"/>
    <cellStyle name="_pgvcl-costal_JND-5_NEW MIS From JND Circle_NEW MIS Jan - 08_PBR 4" xfId="3005"/>
    <cellStyle name="_pgvcl-costal_JND-5_NEW MIS From JND Circle_NEW MIS Jan - 08_PBR CO_DAILY REPORT GIS - 20-01-09" xfId="3006"/>
    <cellStyle name="_pgvcl-costal_JND-5_NEW MIS From JND Circle_NEW MIS Jan - 08_PBR CO_DAILY REPORT GIS - 20-01-09 2" xfId="3007"/>
    <cellStyle name="_pgvcl-costal_JND-5_NEW MIS From JND Circle_NEW MIS Jan - 08_PBR CO_DAILY REPORT GIS - 20-01-09 3" xfId="3008"/>
    <cellStyle name="_pgvcl-costal_JND-5_NEW MIS From JND Circle_NEW MIS Jan - 08_PBR CO_DAILY REPORT GIS - 20-01-09 4" xfId="3009"/>
    <cellStyle name="_pgvcl-costal_JND-5_NEW MIS From JND Circle_NEW MIS Jan - 08_T&amp;D August-08" xfId="3010"/>
    <cellStyle name="_pgvcl-costal_JND-5_NEW MIS From JND Circle_NEW MIS Jan - 08_T&amp;D August-08 2" xfId="3011"/>
    <cellStyle name="_pgvcl-costal_JND-5_NEW MIS From JND Circle_NEW MIS Jan - 08_T&amp;D August-08 3" xfId="3012"/>
    <cellStyle name="_pgvcl-costal_JND-5_NEW MIS From JND Circle_NEW MIS Jan - 08_T&amp;D August-08 4" xfId="3013"/>
    <cellStyle name="_pgvcl-costal_JND-5_NEW MIS From JND Circle_NEW MIS Jan - 08_T&amp;D Dec-08" xfId="3014"/>
    <cellStyle name="_pgvcl-costal_JND-5_NEW MIS From JND Circle_NEW MIS Jan - 08_T&amp;D Dec-08 2" xfId="3015"/>
    <cellStyle name="_pgvcl-costal_JND-5_NEW MIS From JND Circle_NEW MIS Jan - 08_T&amp;D Dec-08 3" xfId="3016"/>
    <cellStyle name="_pgvcl-costal_JND-5_NEW MIS From JND Circle_NEW MIS Jan - 08_T&amp;D Dec-08 4" xfId="3017"/>
    <cellStyle name="_pgvcl-costal_JND-5_NEW MIS From JND Circle_NEW MIS Jan - 08_T&amp;D July-08" xfId="3018"/>
    <cellStyle name="_pgvcl-costal_JND-5_NEW MIS From JND Circle_NEW MIS Jan - 08_T&amp;D July-08 2" xfId="3019"/>
    <cellStyle name="_pgvcl-costal_JND-5_NEW MIS From JND Circle_NEW MIS Jan - 08_T&amp;D July-08 3" xfId="3020"/>
    <cellStyle name="_pgvcl-costal_JND-5_NEW MIS From JND Circle_NEW MIS Jan - 08_T&amp;D July-08 4" xfId="3021"/>
    <cellStyle name="_pgvcl-costal_JND-5_NEW MIS From JND Circle_NEW MIS Jan - 08_T&amp;D MAR--09" xfId="3022"/>
    <cellStyle name="_pgvcl-costal_JND-5_NEW MIS From JND Circle_NEW MIS Jan - 08_T&amp;D MAR--09 2" xfId="3023"/>
    <cellStyle name="_pgvcl-costal_JND-5_NEW MIS From JND Circle_NEW MIS Jan - 08_T&amp;D MAR--09 3" xfId="3024"/>
    <cellStyle name="_pgvcl-costal_JND-5_NEW MIS From JND Circle_NEW MIS Jan - 08_T&amp;D MAR--09 4" xfId="3025"/>
    <cellStyle name="_pgvcl-costal_JND-5_NEW MIS From JND Circle_NEW MIS Jan - 08_Urban Weekly 8 MAY 09" xfId="3026"/>
    <cellStyle name="_pgvcl-costal_JND-5_NEW MIS From JND Circle_NEW MIS Jan - 08_URBAN WEEKLY PBR CO" xfId="3027"/>
    <cellStyle name="_pgvcl-costal_JND-5_NEW MIS From JND Circle_NEW MIS Jan - 08_URBAN WEEKLY PBR CO 2" xfId="3028"/>
    <cellStyle name="_pgvcl-costal_JND-5_NEW MIS From JND Circle_NEW MIS Jan - 08_URBAN WEEKLY PBR CO 3" xfId="3029"/>
    <cellStyle name="_pgvcl-costal_JND-5_NEW MIS From JND Circle_NEW MIS Jan - 08_URBAN WEEKLY PBR CO 4" xfId="3030"/>
    <cellStyle name="_pgvcl-costal_JND-5_NEW MIS From JND Circle_NEW MIS Jan - 08_Weekly Urban PBR CO - 04-04-09 to 12-04-09" xfId="3031"/>
    <cellStyle name="_pgvcl-costal_JND-5_NEW MIS From JND Circle_NEW MIS Jan - 08_Weekly Urban PBR CO - 04-04-09 to 12-04-09 2" xfId="3032"/>
    <cellStyle name="_pgvcl-costal_JND-5_NEW MIS From JND Circle_NEW MIS Jan - 08_Weekly Urban PBR CO - 04-04-09 to 12-04-09 3" xfId="3033"/>
    <cellStyle name="_pgvcl-costal_JND-5_NEW MIS From JND Circle_NEW MIS Jan - 08_Weekly Urban PBR CO - 04-04-09 to 12-04-09 4" xfId="3034"/>
    <cellStyle name="_pgvcl-costal_JND-5_NEW MIS From JND Circle_NEW MIS Jan - 08_Weekly Urban PBR CO - 06-03-09 to 12-03-09" xfId="3035"/>
    <cellStyle name="_pgvcl-costal_JND-5_NEW MIS From JND Circle_NEW MIS Jan - 08_Weekly Urban PBR CO - 06-03-09 to 12-03-09 2" xfId="3036"/>
    <cellStyle name="_pgvcl-costal_JND-5_NEW MIS From JND Circle_NEW MIS Jan - 08_Weekly Urban PBR CO - 06-03-09 to 12-03-09 3" xfId="3037"/>
    <cellStyle name="_pgvcl-costal_JND-5_NEW MIS From JND Circle_NEW MIS Jan - 08_Weekly Urban PBR CO - 06-03-09 to 12-03-09 4" xfId="3038"/>
    <cellStyle name="_pgvcl-costal_JND-5_NEW MIS From JND Circle_NEW MIS Jan - 08_Weekly Urban PBR CO - 20-02-09 to 26-02-09" xfId="3039"/>
    <cellStyle name="_pgvcl-costal_JND-5_NEW MIS From JND Circle_NEW MIS Jan - 08_Weekly Urban PBR CO - 20-02-09 to 26-02-09 2" xfId="3040"/>
    <cellStyle name="_pgvcl-costal_JND-5_NEW MIS From JND Circle_NEW MIS Jan - 08_Weekly Urban PBR CO - 20-02-09 to 26-02-09 3" xfId="3041"/>
    <cellStyle name="_pgvcl-costal_JND-5_NEW MIS From JND Circle_NEW MIS Jan - 08_Weekly Urban PBR CO - 20-02-09 to 26-02-09 4" xfId="3042"/>
    <cellStyle name="_pgvcl-costal_JND-5_NEW MIS From JND Circle_NEW MIS Jan - 08_Weekly Urban PBR CO - 30-01-09 to 05-02-09" xfId="3043"/>
    <cellStyle name="_pgvcl-costal_JND-5_NEW MIS From JND Circle_NEW MIS Jan - 08_Weekly Urban PBR CO - 30-01-09 to 05-02-09 2" xfId="3044"/>
    <cellStyle name="_pgvcl-costal_JND-5_NEW MIS From JND Circle_NEW MIS Jan - 08_Weekly Urban PBR CO - 30-01-09 to 05-02-09 3" xfId="3045"/>
    <cellStyle name="_pgvcl-costal_JND-5_NEW MIS From JND Circle_NEW MIS Jan - 08_Weekly Urban PBR CO - 30-01-09 to 05-02-09 4" xfId="3046"/>
    <cellStyle name="_pgvcl-costal_JND-5_NEW MIS From JND Circle_NEW MIS Jan - 08_Weekly Urban PBR CO - 9-1-09 to 15.01.09" xfId="3047"/>
    <cellStyle name="_pgvcl-costal_JND-5_NEW MIS From JND Circle_NEW MIS Jan - 08_Weekly Urban PBR CO - 9-1-09 to 15.01.09 2" xfId="3048"/>
    <cellStyle name="_pgvcl-costal_JND-5_NEW MIS From JND Circle_NEW MIS Jan - 08_Weekly Urban PBR CO - 9-1-09 to 15.01.09 3" xfId="3049"/>
    <cellStyle name="_pgvcl-costal_JND-5_NEW MIS From JND Circle_NEW MIS Jan - 08_Weekly Urban PBR CO - 9-1-09 to 15.01.09 4" xfId="3050"/>
    <cellStyle name="_pgvcl-costal_JND-5_NEW MIS From JND Circle_NEW MIS Jan - 08_Weekly Urban PBR CO 01-05-09 to 07-05-09" xfId="3051"/>
    <cellStyle name="_pgvcl-costal_JND-5_NEW MIS From JND Circle_NEW MIS Jan - 08_Weekly Urban PBR CO 01-05-09 to 07-05-09 2" xfId="3052"/>
    <cellStyle name="_pgvcl-costal_JND-5_NEW MIS From JND Circle_NEW MIS Jan - 08_Weekly Urban PBR CO 01-05-09 to 07-05-09 3" xfId="3053"/>
    <cellStyle name="_pgvcl-costal_JND-5_NEW MIS From JND Circle_NEW MIS Jan - 08_Weekly Urban PBR CO 01-05-09 to 07-05-09 4" xfId="3054"/>
    <cellStyle name="_pgvcl-costal_JND-5_NEW MIS From JND Circle_NEW MIS Jan - 08_Weekly Urban PBR CO 10-04-09 to 16-04-09" xfId="3055"/>
    <cellStyle name="_pgvcl-costal_JND-5_NEW MIS From JND Circle_NEW MIS Jan - 08_Weekly Urban PBR CO 10-04-09 to 16-04-09 2" xfId="3056"/>
    <cellStyle name="_pgvcl-costal_JND-5_NEW MIS From JND Circle_NEW MIS Jan - 08_Weekly Urban PBR CO 10-04-09 to 16-04-09 3" xfId="3057"/>
    <cellStyle name="_pgvcl-costal_JND-5_NEW MIS From JND Circle_NEW MIS Jan - 08_Weekly Urban PBR CO 10-04-09 to 16-04-09 4" xfId="3058"/>
    <cellStyle name="_pgvcl-costal_JND-5_NEW MIS From JND Circle_New MIS Sheets" xfId="3059"/>
    <cellStyle name="_pgvcl-costal_JND-5_NEW MIS From JND Circle_New MIS Sheets 2" xfId="3060"/>
    <cellStyle name="_pgvcl-costal_JND-5_NEW MIS From JND Circle_New MIS Sheets 3" xfId="3061"/>
    <cellStyle name="_pgvcl-costal_JND-5_NEW MIS From JND Circle_New MIS Sheets 4" xfId="3062"/>
    <cellStyle name="_pgvcl-costal_JND-5_NEW MIS From JND Circle_PBR" xfId="3063"/>
    <cellStyle name="_pgvcl-costal_JND-5_NEW MIS From JND Circle_PBR 2" xfId="3064"/>
    <cellStyle name="_pgvcl-costal_JND-5_NEW MIS From JND Circle_PBR 3" xfId="3065"/>
    <cellStyle name="_pgvcl-costal_JND-5_NEW MIS From JND Circle_PBR 4" xfId="3066"/>
    <cellStyle name="_pgvcl-costal_JND-5_NEW MIS From JND Circle_PBR CO_DAILY REPORT GIS - 20-01-09" xfId="3067"/>
    <cellStyle name="_pgvcl-costal_JND-5_NEW MIS From JND Circle_PBR CO_DAILY REPORT GIS - 20-01-09 2" xfId="3068"/>
    <cellStyle name="_pgvcl-costal_JND-5_NEW MIS From JND Circle_PBR CO_DAILY REPORT GIS - 20-01-09 3" xfId="3069"/>
    <cellStyle name="_pgvcl-costal_JND-5_NEW MIS From JND Circle_PBR CO_DAILY REPORT GIS - 20-01-09 4" xfId="3070"/>
    <cellStyle name="_pgvcl-costal_JND-5_NEW MIS From JND Circle_T&amp;D August-08" xfId="3071"/>
    <cellStyle name="_pgvcl-costal_JND-5_NEW MIS From JND Circle_T&amp;D August-08 2" xfId="3072"/>
    <cellStyle name="_pgvcl-costal_JND-5_NEW MIS From JND Circle_T&amp;D August-08 3" xfId="3073"/>
    <cellStyle name="_pgvcl-costal_JND-5_NEW MIS From JND Circle_T&amp;D August-08 4" xfId="3074"/>
    <cellStyle name="_pgvcl-costal_JND-5_NEW MIS From JND Circle_T&amp;D Dec-08" xfId="3075"/>
    <cellStyle name="_pgvcl-costal_JND-5_NEW MIS From JND Circle_T&amp;D Dec-08 2" xfId="3076"/>
    <cellStyle name="_pgvcl-costal_JND-5_NEW MIS From JND Circle_T&amp;D Dec-08 3" xfId="3077"/>
    <cellStyle name="_pgvcl-costal_JND-5_NEW MIS From JND Circle_T&amp;D Dec-08 4" xfId="3078"/>
    <cellStyle name="_pgvcl-costal_JND-5_NEW MIS From JND Circle_T&amp;D July-08" xfId="3079"/>
    <cellStyle name="_pgvcl-costal_JND-5_NEW MIS From JND Circle_T&amp;D July-08 2" xfId="3080"/>
    <cellStyle name="_pgvcl-costal_JND-5_NEW MIS From JND Circle_T&amp;D July-08 3" xfId="3081"/>
    <cellStyle name="_pgvcl-costal_JND-5_NEW MIS From JND Circle_T&amp;D July-08 4" xfId="3082"/>
    <cellStyle name="_pgvcl-costal_JND-5_NEW MIS From JND Circle_T&amp;D MAR--09" xfId="3083"/>
    <cellStyle name="_pgvcl-costal_JND-5_NEW MIS From JND Circle_T&amp;D MAR--09 2" xfId="3084"/>
    <cellStyle name="_pgvcl-costal_JND-5_NEW MIS From JND Circle_T&amp;D MAR--09 3" xfId="3085"/>
    <cellStyle name="_pgvcl-costal_JND-5_NEW MIS From JND Circle_T&amp;D MAR--09 4" xfId="3086"/>
    <cellStyle name="_pgvcl-costal_JND-5_NEW MIS From JND Circle_Urban Weekly 8 MAY 09" xfId="3087"/>
    <cellStyle name="_pgvcl-costal_JND-5_NEW MIS From JND Circle_URBAN WEEKLY PBR CO" xfId="3088"/>
    <cellStyle name="_pgvcl-costal_JND-5_NEW MIS From JND Circle_URBAN WEEKLY PBR CO 2" xfId="3089"/>
    <cellStyle name="_pgvcl-costal_JND-5_NEW MIS From JND Circle_URBAN WEEKLY PBR CO 3" xfId="3090"/>
    <cellStyle name="_pgvcl-costal_JND-5_NEW MIS From JND Circle_URBAN WEEKLY PBR CO 4" xfId="3091"/>
    <cellStyle name="_pgvcl-costal_JND-5_NEW MIS From JND Circle_Weekly Urban PBR CO - 04-04-09 to 12-04-09" xfId="3092"/>
    <cellStyle name="_pgvcl-costal_JND-5_NEW MIS From JND Circle_Weekly Urban PBR CO - 04-04-09 to 12-04-09 2" xfId="3093"/>
    <cellStyle name="_pgvcl-costal_JND-5_NEW MIS From JND Circle_Weekly Urban PBR CO - 04-04-09 to 12-04-09 3" xfId="3094"/>
    <cellStyle name="_pgvcl-costal_JND-5_NEW MIS From JND Circle_Weekly Urban PBR CO - 04-04-09 to 12-04-09 4" xfId="3095"/>
    <cellStyle name="_pgvcl-costal_JND-5_NEW MIS From JND Circle_Weekly Urban PBR CO - 06-03-09 to 12-03-09" xfId="3096"/>
    <cellStyle name="_pgvcl-costal_JND-5_NEW MIS From JND Circle_Weekly Urban PBR CO - 06-03-09 to 12-03-09 2" xfId="3097"/>
    <cellStyle name="_pgvcl-costal_JND-5_NEW MIS From JND Circle_Weekly Urban PBR CO - 06-03-09 to 12-03-09 3" xfId="3098"/>
    <cellStyle name="_pgvcl-costal_JND-5_NEW MIS From JND Circle_Weekly Urban PBR CO - 06-03-09 to 12-03-09 4" xfId="3099"/>
    <cellStyle name="_pgvcl-costal_JND-5_NEW MIS From JND Circle_Weekly Urban PBR CO - 20-02-09 to 26-02-09" xfId="3100"/>
    <cellStyle name="_pgvcl-costal_JND-5_NEW MIS From JND Circle_Weekly Urban PBR CO - 20-02-09 to 26-02-09 2" xfId="3101"/>
    <cellStyle name="_pgvcl-costal_JND-5_NEW MIS From JND Circle_Weekly Urban PBR CO - 20-02-09 to 26-02-09 3" xfId="3102"/>
    <cellStyle name="_pgvcl-costal_JND-5_NEW MIS From JND Circle_Weekly Urban PBR CO - 20-02-09 to 26-02-09 4" xfId="3103"/>
    <cellStyle name="_pgvcl-costal_JND-5_NEW MIS From JND Circle_Weekly Urban PBR CO - 30-01-09 to 05-02-09" xfId="3104"/>
    <cellStyle name="_pgvcl-costal_JND-5_NEW MIS From JND Circle_Weekly Urban PBR CO - 30-01-09 to 05-02-09 2" xfId="3105"/>
    <cellStyle name="_pgvcl-costal_JND-5_NEW MIS From JND Circle_Weekly Urban PBR CO - 30-01-09 to 05-02-09 3" xfId="3106"/>
    <cellStyle name="_pgvcl-costal_JND-5_NEW MIS From JND Circle_Weekly Urban PBR CO - 30-01-09 to 05-02-09 4" xfId="3107"/>
    <cellStyle name="_pgvcl-costal_JND-5_NEW MIS From JND Circle_Weekly Urban PBR CO - 9-1-09 to 15.01.09" xfId="3108"/>
    <cellStyle name="_pgvcl-costal_JND-5_NEW MIS From JND Circle_Weekly Urban PBR CO - 9-1-09 to 15.01.09 2" xfId="3109"/>
    <cellStyle name="_pgvcl-costal_JND-5_NEW MIS From JND Circle_Weekly Urban PBR CO - 9-1-09 to 15.01.09 3" xfId="3110"/>
    <cellStyle name="_pgvcl-costal_JND-5_NEW MIS From JND Circle_Weekly Urban PBR CO - 9-1-09 to 15.01.09 4" xfId="3111"/>
    <cellStyle name="_pgvcl-costal_JND-5_NEW MIS From JND Circle_Weekly Urban PBR CO 01-05-09 to 07-05-09" xfId="3112"/>
    <cellStyle name="_pgvcl-costal_JND-5_NEW MIS From JND Circle_Weekly Urban PBR CO 01-05-09 to 07-05-09 2" xfId="3113"/>
    <cellStyle name="_pgvcl-costal_JND-5_NEW MIS From JND Circle_Weekly Urban PBR CO 01-05-09 to 07-05-09 3" xfId="3114"/>
    <cellStyle name="_pgvcl-costal_JND-5_NEW MIS From JND Circle_Weekly Urban PBR CO 01-05-09 to 07-05-09 4" xfId="3115"/>
    <cellStyle name="_pgvcl-costal_JND-5_NEW MIS From JND Circle_Weekly Urban PBR CO 10-04-09 to 16-04-09" xfId="3116"/>
    <cellStyle name="_pgvcl-costal_JND-5_NEW MIS From JND Circle_Weekly Urban PBR CO 10-04-09 to 16-04-09 2" xfId="3117"/>
    <cellStyle name="_pgvcl-costal_JND-5_NEW MIS From JND Circle_Weekly Urban PBR CO 10-04-09 to 16-04-09 3" xfId="3118"/>
    <cellStyle name="_pgvcl-costal_JND-5_NEW MIS From JND Circle_Weekly Urban PBR CO 10-04-09 to 16-04-09 4" xfId="3119"/>
    <cellStyle name="_pgvcl-costal_JND-5_NEW MIS Jan - 08" xfId="3120"/>
    <cellStyle name="_pgvcl-costal_JND-5_NEW MIS Jan - 08_Book-DMTHL" xfId="3121"/>
    <cellStyle name="_pgvcl-costal_JND-5_NEW MIS Jan - 08_Comparison" xfId="3122"/>
    <cellStyle name="_pgvcl-costal_JND-5_NEW MIS Jan - 08_Comparison 2" xfId="3123"/>
    <cellStyle name="_pgvcl-costal_JND-5_NEW MIS Jan - 08_Comparison 3" xfId="3124"/>
    <cellStyle name="_pgvcl-costal_JND-5_NEW MIS Jan - 08_Comparison 4" xfId="3125"/>
    <cellStyle name="_pgvcl-costal_JND-5_NEW MIS Jan - 08_Details of Selected Urban Feeder" xfId="3126"/>
    <cellStyle name="_pgvcl-costal_JND-5_NEW MIS Jan - 08_Details of Selected Urban Feeder 2" xfId="3127"/>
    <cellStyle name="_pgvcl-costal_JND-5_NEW MIS Jan - 08_Details of Selected Urban Feeder 3" xfId="3128"/>
    <cellStyle name="_pgvcl-costal_JND-5_NEW MIS Jan - 08_Details of Selected Urban Feeder 4" xfId="3129"/>
    <cellStyle name="_pgvcl-costal_JND-5_NEW MIS Jan - 08_DHTHL JAN-09" xfId="3130"/>
    <cellStyle name="_pgvcl-costal_JND-5_NEW MIS Jan - 08_dnthl Feb-09" xfId="3131"/>
    <cellStyle name="_pgvcl-costal_JND-5_NEW MIS Jan - 08_JGYssss" xfId="3132"/>
    <cellStyle name="_pgvcl-costal_JND-5_NEW MIS Jan - 08_JGYssss 2" xfId="3133"/>
    <cellStyle name="_pgvcl-costal_JND-5_NEW MIS Jan - 08_JGYssss 3" xfId="3134"/>
    <cellStyle name="_pgvcl-costal_JND-5_NEW MIS Jan - 08_JGYssss 4" xfId="3135"/>
    <cellStyle name="_pgvcl-costal_JND-5_NEW MIS Jan - 08_New MIS Sheets" xfId="3136"/>
    <cellStyle name="_pgvcl-costal_JND-5_NEW MIS Jan - 08_New MIS Sheets 2" xfId="3137"/>
    <cellStyle name="_pgvcl-costal_JND-5_NEW MIS Jan - 08_New MIS Sheets 3" xfId="3138"/>
    <cellStyle name="_pgvcl-costal_JND-5_NEW MIS Jan - 08_New MIS Sheets 4" xfId="3139"/>
    <cellStyle name="_pgvcl-costal_JND-5_NEW MIS Jan - 08_PBR" xfId="3140"/>
    <cellStyle name="_pgvcl-costal_JND-5_NEW MIS Jan - 08_PBR 2" xfId="3141"/>
    <cellStyle name="_pgvcl-costal_JND-5_NEW MIS Jan - 08_PBR 3" xfId="3142"/>
    <cellStyle name="_pgvcl-costal_JND-5_NEW MIS Jan - 08_PBR 4" xfId="3143"/>
    <cellStyle name="_pgvcl-costal_JND-5_NEW MIS Jan - 08_PBR CO_DAILY REPORT GIS - 20-01-09" xfId="3144"/>
    <cellStyle name="_pgvcl-costal_JND-5_NEW MIS Jan - 08_PBR CO_DAILY REPORT GIS - 20-01-09 2" xfId="3145"/>
    <cellStyle name="_pgvcl-costal_JND-5_NEW MIS Jan - 08_PBR CO_DAILY REPORT GIS - 20-01-09 3" xfId="3146"/>
    <cellStyle name="_pgvcl-costal_JND-5_NEW MIS Jan - 08_PBR CO_DAILY REPORT GIS - 20-01-09 4" xfId="3147"/>
    <cellStyle name="_pgvcl-costal_JND-5_NEW MIS Jan - 08_T&amp;D August-08" xfId="3148"/>
    <cellStyle name="_pgvcl-costal_JND-5_NEW MIS Jan - 08_T&amp;D August-08 2" xfId="3149"/>
    <cellStyle name="_pgvcl-costal_JND-5_NEW MIS Jan - 08_T&amp;D August-08 3" xfId="3150"/>
    <cellStyle name="_pgvcl-costal_JND-5_NEW MIS Jan - 08_T&amp;D August-08 4" xfId="3151"/>
    <cellStyle name="_pgvcl-costal_JND-5_NEW MIS Jan - 08_T&amp;D Dec-08" xfId="3152"/>
    <cellStyle name="_pgvcl-costal_JND-5_NEW MIS Jan - 08_T&amp;D Dec-08 2" xfId="3153"/>
    <cellStyle name="_pgvcl-costal_JND-5_NEW MIS Jan - 08_T&amp;D Dec-08 3" xfId="3154"/>
    <cellStyle name="_pgvcl-costal_JND-5_NEW MIS Jan - 08_T&amp;D Dec-08 4" xfId="3155"/>
    <cellStyle name="_pgvcl-costal_JND-5_NEW MIS Jan - 08_T&amp;D July-08" xfId="3156"/>
    <cellStyle name="_pgvcl-costal_JND-5_NEW MIS Jan - 08_T&amp;D July-08 2" xfId="3157"/>
    <cellStyle name="_pgvcl-costal_JND-5_NEW MIS Jan - 08_T&amp;D July-08 3" xfId="3158"/>
    <cellStyle name="_pgvcl-costal_JND-5_NEW MIS Jan - 08_T&amp;D July-08 4" xfId="3159"/>
    <cellStyle name="_pgvcl-costal_JND-5_NEW MIS Jan - 08_T&amp;D MAR--09" xfId="3160"/>
    <cellStyle name="_pgvcl-costal_JND-5_NEW MIS Jan - 08_T&amp;D MAR--09 2" xfId="3161"/>
    <cellStyle name="_pgvcl-costal_JND-5_NEW MIS Jan - 08_T&amp;D MAR--09 3" xfId="3162"/>
    <cellStyle name="_pgvcl-costal_JND-5_NEW MIS Jan - 08_T&amp;D MAR--09 4" xfId="3163"/>
    <cellStyle name="_pgvcl-costal_JND-5_NEW MIS Jan - 08_Urban Weekly 8 MAY 09" xfId="3164"/>
    <cellStyle name="_pgvcl-costal_JND-5_NEW MIS Jan - 08_URBAN WEEKLY PBR CO" xfId="3165"/>
    <cellStyle name="_pgvcl-costal_JND-5_NEW MIS Jan - 08_URBAN WEEKLY PBR CO 2" xfId="3166"/>
    <cellStyle name="_pgvcl-costal_JND-5_NEW MIS Jan - 08_URBAN WEEKLY PBR CO 3" xfId="3167"/>
    <cellStyle name="_pgvcl-costal_JND-5_NEW MIS Jan - 08_URBAN WEEKLY PBR CO 4" xfId="3168"/>
    <cellStyle name="_pgvcl-costal_JND-5_NEW MIS Jan - 08_Weekly Urban PBR CO - 04-04-09 to 12-04-09" xfId="3169"/>
    <cellStyle name="_pgvcl-costal_JND-5_NEW MIS Jan - 08_Weekly Urban PBR CO - 04-04-09 to 12-04-09 2" xfId="3170"/>
    <cellStyle name="_pgvcl-costal_JND-5_NEW MIS Jan - 08_Weekly Urban PBR CO - 04-04-09 to 12-04-09 3" xfId="3171"/>
    <cellStyle name="_pgvcl-costal_JND-5_NEW MIS Jan - 08_Weekly Urban PBR CO - 04-04-09 to 12-04-09 4" xfId="3172"/>
    <cellStyle name="_pgvcl-costal_JND-5_NEW MIS Jan - 08_Weekly Urban PBR CO - 06-03-09 to 12-03-09" xfId="3173"/>
    <cellStyle name="_pgvcl-costal_JND-5_NEW MIS Jan - 08_Weekly Urban PBR CO - 06-03-09 to 12-03-09 2" xfId="3174"/>
    <cellStyle name="_pgvcl-costal_JND-5_NEW MIS Jan - 08_Weekly Urban PBR CO - 06-03-09 to 12-03-09 3" xfId="3175"/>
    <cellStyle name="_pgvcl-costal_JND-5_NEW MIS Jan - 08_Weekly Urban PBR CO - 06-03-09 to 12-03-09 4" xfId="3176"/>
    <cellStyle name="_pgvcl-costal_JND-5_NEW MIS Jan - 08_Weekly Urban PBR CO - 20-02-09 to 26-02-09" xfId="3177"/>
    <cellStyle name="_pgvcl-costal_JND-5_NEW MIS Jan - 08_Weekly Urban PBR CO - 20-02-09 to 26-02-09 2" xfId="3178"/>
    <cellStyle name="_pgvcl-costal_JND-5_NEW MIS Jan - 08_Weekly Urban PBR CO - 20-02-09 to 26-02-09 3" xfId="3179"/>
    <cellStyle name="_pgvcl-costal_JND-5_NEW MIS Jan - 08_Weekly Urban PBR CO - 20-02-09 to 26-02-09 4" xfId="3180"/>
    <cellStyle name="_pgvcl-costal_JND-5_NEW MIS Jan - 08_Weekly Urban PBR CO - 30-01-09 to 05-02-09" xfId="3181"/>
    <cellStyle name="_pgvcl-costal_JND-5_NEW MIS Jan - 08_Weekly Urban PBR CO - 30-01-09 to 05-02-09 2" xfId="3182"/>
    <cellStyle name="_pgvcl-costal_JND-5_NEW MIS Jan - 08_Weekly Urban PBR CO - 30-01-09 to 05-02-09 3" xfId="3183"/>
    <cellStyle name="_pgvcl-costal_JND-5_NEW MIS Jan - 08_Weekly Urban PBR CO - 30-01-09 to 05-02-09 4" xfId="3184"/>
    <cellStyle name="_pgvcl-costal_JND-5_NEW MIS Jan - 08_Weekly Urban PBR CO - 9-1-09 to 15.01.09" xfId="3185"/>
    <cellStyle name="_pgvcl-costal_JND-5_NEW MIS Jan - 08_Weekly Urban PBR CO - 9-1-09 to 15.01.09 2" xfId="3186"/>
    <cellStyle name="_pgvcl-costal_JND-5_NEW MIS Jan - 08_Weekly Urban PBR CO - 9-1-09 to 15.01.09 3" xfId="3187"/>
    <cellStyle name="_pgvcl-costal_JND-5_NEW MIS Jan - 08_Weekly Urban PBR CO - 9-1-09 to 15.01.09 4" xfId="3188"/>
    <cellStyle name="_pgvcl-costal_JND-5_NEW MIS Jan - 08_Weekly Urban PBR CO 01-05-09 to 07-05-09" xfId="3189"/>
    <cellStyle name="_pgvcl-costal_JND-5_NEW MIS Jan - 08_Weekly Urban PBR CO 01-05-09 to 07-05-09 2" xfId="3190"/>
    <cellStyle name="_pgvcl-costal_JND-5_NEW MIS Jan - 08_Weekly Urban PBR CO 01-05-09 to 07-05-09 3" xfId="3191"/>
    <cellStyle name="_pgvcl-costal_JND-5_NEW MIS Jan - 08_Weekly Urban PBR CO 01-05-09 to 07-05-09 4" xfId="3192"/>
    <cellStyle name="_pgvcl-costal_JND-5_NEW MIS Jan - 08_Weekly Urban PBR CO 10-04-09 to 16-04-09" xfId="3193"/>
    <cellStyle name="_pgvcl-costal_JND-5_NEW MIS Jan - 08_Weekly Urban PBR CO 10-04-09 to 16-04-09 2" xfId="3194"/>
    <cellStyle name="_pgvcl-costal_JND-5_NEW MIS Jan - 08_Weekly Urban PBR CO 10-04-09 to 16-04-09 3" xfId="3195"/>
    <cellStyle name="_pgvcl-costal_JND-5_NEW MIS Jan - 08_Weekly Urban PBR CO 10-04-09 to 16-04-09 4" xfId="3196"/>
    <cellStyle name="_pgvcl-costal_JND-5_New MIS Sheets" xfId="3197"/>
    <cellStyle name="_pgvcl-costal_JND-5_New MIS Sheets 2" xfId="3198"/>
    <cellStyle name="_pgvcl-costal_JND-5_New MIS Sheets 3" xfId="3199"/>
    <cellStyle name="_pgvcl-costal_JND-5_New MIS Sheets 4" xfId="3200"/>
    <cellStyle name="_pgvcl-costal_JND-5_NEWMISFromJNDCircle-DEC07" xfId="3201"/>
    <cellStyle name="_pgvcl-costal_JND-5_PBR" xfId="3202"/>
    <cellStyle name="_pgvcl-costal_JND-5_PBR 2" xfId="3203"/>
    <cellStyle name="_pgvcl-costal_JND-5_PBR 3" xfId="3204"/>
    <cellStyle name="_pgvcl-costal_JND-5_PBR 4" xfId="3205"/>
    <cellStyle name="_pgvcl-costal_JND-5_pbr 7" xfId="3206"/>
    <cellStyle name="_pgvcl-costal_JND-5_pbr 7 2" xfId="3207"/>
    <cellStyle name="_pgvcl-costal_JND-5_pbr 7 3" xfId="3208"/>
    <cellStyle name="_pgvcl-costal_JND-5_pbr 7 4" xfId="3209"/>
    <cellStyle name="_pgvcl-costal_JND-5_PBR CO_DAILY REPORT GIS - 20-01-09" xfId="3210"/>
    <cellStyle name="_pgvcl-costal_JND-5_PBR CO_DAILY REPORT GIS - 20-01-09 2" xfId="3211"/>
    <cellStyle name="_pgvcl-costal_JND-5_PBR CO_DAILY REPORT GIS - 20-01-09 3" xfId="3212"/>
    <cellStyle name="_pgvcl-costal_JND-5_PBR CO_DAILY REPORT GIS - 20-01-09 4" xfId="3213"/>
    <cellStyle name="_pgvcl-costal_JND-5_PBR-3 &amp; 7 July-09 - Accident" xfId="3214"/>
    <cellStyle name="_pgvcl-costal_JND-5_PBR-3 june  '12  CIRCLE" xfId="3215"/>
    <cellStyle name="_pgvcl-costal_JND-5_PBR-3 june  '12  CIRCLE 2" xfId="3216"/>
    <cellStyle name="_pgvcl-costal_JND-5_PBR-3 june  '12  CIRCLE 3" xfId="3217"/>
    <cellStyle name="_pgvcl-costal_JND-5_PBR-3 june  '12  CIRCLE 4" xfId="3218"/>
    <cellStyle name="_pgvcl-costal_JND-5_PBR-7" xfId="3219"/>
    <cellStyle name="_pgvcl-costal_JND-5_PBR-7 2" xfId="3220"/>
    <cellStyle name="_pgvcl-costal_JND-5_PBR-7 3" xfId="3221"/>
    <cellStyle name="_pgvcl-costal_JND-5_PBR-7 4" xfId="3222"/>
    <cellStyle name="_pgvcl-costal_JND-5_PBR-7 FEB-11 " xfId="3223"/>
    <cellStyle name="_pgvcl-costal_JND-5_PBR-7 MIS - August-2009" xfId="3224"/>
    <cellStyle name="_pgvcl-costal_JND-5_PGVCL- 7" xfId="3225"/>
    <cellStyle name="_pgvcl-costal_JND-5_PGVCL- 7 2" xfId="3226"/>
    <cellStyle name="_pgvcl-costal_JND-5_PGVCL- 7 3" xfId="3227"/>
    <cellStyle name="_pgvcl-costal_JND-5_PGVCL- 7 4" xfId="3228"/>
    <cellStyle name="_pgvcl-costal_JND-5_PGVCL- 9" xfId="3229"/>
    <cellStyle name="_pgvcl-costal_JND-5_PGVCL- 9 2" xfId="3230"/>
    <cellStyle name="_pgvcl-costal_JND-5_PGVCL- 9 3" xfId="3231"/>
    <cellStyle name="_pgvcl-costal_JND-5_PGVCL- 9 4" xfId="3232"/>
    <cellStyle name="_pgvcl-costal_JND-5_PGVCL- 9 Aug. 11" xfId="3233"/>
    <cellStyle name="_pgvcl-costal_JND-5_PGVCL- 9 Aug. 11 2" xfId="3234"/>
    <cellStyle name="_pgvcl-costal_JND-5_PGVCL- 9 Aug. 11 3" xfId="3235"/>
    <cellStyle name="_pgvcl-costal_JND-5_PGVCL- 9 Aug. 11 4" xfId="3236"/>
    <cellStyle name="_pgvcl-costal_JND-5_PGVCL- 9 Jun. 11" xfId="3237"/>
    <cellStyle name="_pgvcl-costal_JND-5_PGVCL- 9 Jun. 11 2" xfId="3238"/>
    <cellStyle name="_pgvcl-costal_JND-5_PGVCL- 9 Jun. 11 3" xfId="3239"/>
    <cellStyle name="_pgvcl-costal_JND-5_PGVCL- 9 Jun. 11 4" xfId="3240"/>
    <cellStyle name="_pgvcl-costal_JND-5_PGVCL- 9 May 11" xfId="3241"/>
    <cellStyle name="_pgvcl-costal_JND-5_PGVCL- 9 May 11 2" xfId="3242"/>
    <cellStyle name="_pgvcl-costal_JND-5_PGVCL- 9 May 11 3" xfId="3243"/>
    <cellStyle name="_pgvcl-costal_JND-5_PGVCL- 9 May 11 4" xfId="3244"/>
    <cellStyle name="_pgvcl-costal_JND-5_PGVCL- 9 Sep. 11" xfId="3245"/>
    <cellStyle name="_pgvcl-costal_JND-5_PGVCL- 9 Sep. 11 2" xfId="3246"/>
    <cellStyle name="_pgvcl-costal_JND-5_PGVCL- 9 Sep. 11 3" xfId="3247"/>
    <cellStyle name="_pgvcl-costal_JND-5_PGVCL- 9 Sep. 11 4" xfId="3248"/>
    <cellStyle name="_pgvcl-costal_JND-5_sept JMN-7" xfId="3249"/>
    <cellStyle name="_pgvcl-costal_JND-5_T&amp;D August-08" xfId="3250"/>
    <cellStyle name="_pgvcl-costal_JND-5_T&amp;D August-08 2" xfId="3251"/>
    <cellStyle name="_pgvcl-costal_JND-5_T&amp;D August-08 3" xfId="3252"/>
    <cellStyle name="_pgvcl-costal_JND-5_T&amp;D August-08 4" xfId="3253"/>
    <cellStyle name="_pgvcl-costal_JND-5_T&amp;D Dec-08" xfId="3254"/>
    <cellStyle name="_pgvcl-costal_JND-5_T&amp;D Dec-08 2" xfId="3255"/>
    <cellStyle name="_pgvcl-costal_JND-5_T&amp;D Dec-08 3" xfId="3256"/>
    <cellStyle name="_pgvcl-costal_JND-5_T&amp;D Dec-08 4" xfId="3257"/>
    <cellStyle name="_pgvcl-costal_JND-5_T&amp;D July-08" xfId="3258"/>
    <cellStyle name="_pgvcl-costal_JND-5_T&amp;D July-08 2" xfId="3259"/>
    <cellStyle name="_pgvcl-costal_JND-5_T&amp;D July-08 3" xfId="3260"/>
    <cellStyle name="_pgvcl-costal_JND-5_T&amp;D July-08 4" xfId="3261"/>
    <cellStyle name="_pgvcl-costal_JND-5_T&amp;D MAR--09" xfId="3262"/>
    <cellStyle name="_pgvcl-costal_JND-5_T&amp;D MAR--09 2" xfId="3263"/>
    <cellStyle name="_pgvcl-costal_JND-5_T&amp;D MAR--09 3" xfId="3264"/>
    <cellStyle name="_pgvcl-costal_JND-5_T&amp;D MAR--09 4" xfId="3265"/>
    <cellStyle name="_pgvcl-costal_JND-5_Urban Weekly 8 MAY 09" xfId="3266"/>
    <cellStyle name="_pgvcl-costal_JND-5_URBAN WEEKLY PBR CO" xfId="3267"/>
    <cellStyle name="_pgvcl-costal_JND-5_URBAN WEEKLY PBR CO 2" xfId="3268"/>
    <cellStyle name="_pgvcl-costal_JND-5_URBAN WEEKLY PBR CO 3" xfId="3269"/>
    <cellStyle name="_pgvcl-costal_JND-5_URBAN WEEKLY PBR CO 4" xfId="3270"/>
    <cellStyle name="_pgvcl-costal_JND-5_Weekly Urban PBR CO - 04-04-09 to 12-04-09" xfId="3271"/>
    <cellStyle name="_pgvcl-costal_JND-5_Weekly Urban PBR CO - 04-04-09 to 12-04-09 2" xfId="3272"/>
    <cellStyle name="_pgvcl-costal_JND-5_Weekly Urban PBR CO - 04-04-09 to 12-04-09 3" xfId="3273"/>
    <cellStyle name="_pgvcl-costal_JND-5_Weekly Urban PBR CO - 04-04-09 to 12-04-09 4" xfId="3274"/>
    <cellStyle name="_pgvcl-costal_JND-5_Weekly Urban PBR CO - 06-03-09 to 12-03-09" xfId="3275"/>
    <cellStyle name="_pgvcl-costal_JND-5_Weekly Urban PBR CO - 06-03-09 to 12-03-09 2" xfId="3276"/>
    <cellStyle name="_pgvcl-costal_JND-5_Weekly Urban PBR CO - 06-03-09 to 12-03-09 3" xfId="3277"/>
    <cellStyle name="_pgvcl-costal_JND-5_Weekly Urban PBR CO - 06-03-09 to 12-03-09 4" xfId="3278"/>
    <cellStyle name="_pgvcl-costal_JND-5_Weekly Urban PBR CO - 20-02-09 to 26-02-09" xfId="3279"/>
    <cellStyle name="_pgvcl-costal_JND-5_Weekly Urban PBR CO - 20-02-09 to 26-02-09 2" xfId="3280"/>
    <cellStyle name="_pgvcl-costal_JND-5_Weekly Urban PBR CO - 20-02-09 to 26-02-09 3" xfId="3281"/>
    <cellStyle name="_pgvcl-costal_JND-5_Weekly Urban PBR CO - 20-02-09 to 26-02-09 4" xfId="3282"/>
    <cellStyle name="_pgvcl-costal_JND-5_Weekly Urban PBR CO - 30-01-09 to 05-02-09" xfId="3283"/>
    <cellStyle name="_pgvcl-costal_JND-5_Weekly Urban PBR CO - 30-01-09 to 05-02-09 2" xfId="3284"/>
    <cellStyle name="_pgvcl-costal_JND-5_Weekly Urban PBR CO - 30-01-09 to 05-02-09 3" xfId="3285"/>
    <cellStyle name="_pgvcl-costal_JND-5_Weekly Urban PBR CO - 30-01-09 to 05-02-09 4" xfId="3286"/>
    <cellStyle name="_pgvcl-costal_JND-5_Weekly Urban PBR CO - 9-1-09 to 15.01.09" xfId="3287"/>
    <cellStyle name="_pgvcl-costal_JND-5_Weekly Urban PBR CO - 9-1-09 to 15.01.09 2" xfId="3288"/>
    <cellStyle name="_pgvcl-costal_JND-5_Weekly Urban PBR CO - 9-1-09 to 15.01.09 3" xfId="3289"/>
    <cellStyle name="_pgvcl-costal_JND-5_Weekly Urban PBR CO - 9-1-09 to 15.01.09 4" xfId="3290"/>
    <cellStyle name="_pgvcl-costal_JND-5_Weekly Urban PBR CO 01-05-09 to 07-05-09" xfId="3291"/>
    <cellStyle name="_pgvcl-costal_JND-5_Weekly Urban PBR CO 01-05-09 to 07-05-09 2" xfId="3292"/>
    <cellStyle name="_pgvcl-costal_JND-5_Weekly Urban PBR CO 01-05-09 to 07-05-09 3" xfId="3293"/>
    <cellStyle name="_pgvcl-costal_JND-5_Weekly Urban PBR CO 01-05-09 to 07-05-09 4" xfId="3294"/>
    <cellStyle name="_pgvcl-costal_JND-5_Weekly Urban PBR CO 10-04-09 to 16-04-09" xfId="3295"/>
    <cellStyle name="_pgvcl-costal_JND-5_Weekly Urban PBR CO 10-04-09 to 16-04-09 2" xfId="3296"/>
    <cellStyle name="_pgvcl-costal_JND-5_Weekly Urban PBR CO 10-04-09 to 16-04-09 3" xfId="3297"/>
    <cellStyle name="_pgvcl-costal_JND-5_Weekly Urban PBR CO 10-04-09 to 16-04-09 4" xfId="3298"/>
    <cellStyle name="_pgvcl-costal_JND-50" xfId="3299"/>
    <cellStyle name="_pgvcl-costal_JND-51" xfId="3300"/>
    <cellStyle name="_pgvcl-costal_JND-51_Book-DMTHL" xfId="3301"/>
    <cellStyle name="_pgvcl-costal_JND-51_Comparison" xfId="3302"/>
    <cellStyle name="_pgvcl-costal_JND-51_Comparison 2" xfId="3303"/>
    <cellStyle name="_pgvcl-costal_JND-51_Comparison 3" xfId="3304"/>
    <cellStyle name="_pgvcl-costal_JND-51_Comparison 4" xfId="3305"/>
    <cellStyle name="_pgvcl-costal_JND-51_Details of Selected Urban Feeder" xfId="3306"/>
    <cellStyle name="_pgvcl-costal_JND-51_Details of Selected Urban Feeder 2" xfId="3307"/>
    <cellStyle name="_pgvcl-costal_JND-51_Details of Selected Urban Feeder 3" xfId="3308"/>
    <cellStyle name="_pgvcl-costal_JND-51_Details of Selected Urban Feeder 4" xfId="3309"/>
    <cellStyle name="_pgvcl-costal_JND-51_DHTHL JAN-09" xfId="3310"/>
    <cellStyle name="_pgvcl-costal_JND-51_dnthl Feb-09" xfId="3311"/>
    <cellStyle name="_pgvcl-costal_JND-51_JGYssss" xfId="3312"/>
    <cellStyle name="_pgvcl-costal_JND-51_JGYssss 2" xfId="3313"/>
    <cellStyle name="_pgvcl-costal_JND-51_JGYssss 3" xfId="3314"/>
    <cellStyle name="_pgvcl-costal_JND-51_JGYssss 4" xfId="3315"/>
    <cellStyle name="_pgvcl-costal_JND-51_New MIS Sheets" xfId="3316"/>
    <cellStyle name="_pgvcl-costal_JND-51_New MIS Sheets 2" xfId="3317"/>
    <cellStyle name="_pgvcl-costal_JND-51_New MIS Sheets 3" xfId="3318"/>
    <cellStyle name="_pgvcl-costal_JND-51_New MIS Sheets 4" xfId="3319"/>
    <cellStyle name="_pgvcl-costal_JND-51_NEWMISFromJNDCircle-DEC07" xfId="3320"/>
    <cellStyle name="_pgvcl-costal_JND-51_PBR" xfId="3321"/>
    <cellStyle name="_pgvcl-costal_JND-51_PBR 2" xfId="3322"/>
    <cellStyle name="_pgvcl-costal_JND-51_PBR 3" xfId="3323"/>
    <cellStyle name="_pgvcl-costal_JND-51_PBR 4" xfId="3324"/>
    <cellStyle name="_pgvcl-costal_JND-51_PBR CO_DAILY REPORT GIS - 20-01-09" xfId="3325"/>
    <cellStyle name="_pgvcl-costal_JND-51_PBR CO_DAILY REPORT GIS - 20-01-09 2" xfId="3326"/>
    <cellStyle name="_pgvcl-costal_JND-51_PBR CO_DAILY REPORT GIS - 20-01-09 3" xfId="3327"/>
    <cellStyle name="_pgvcl-costal_JND-51_PBR CO_DAILY REPORT GIS - 20-01-09 4" xfId="3328"/>
    <cellStyle name="_pgvcl-costal_JND-51_T&amp;D August-08" xfId="3329"/>
    <cellStyle name="_pgvcl-costal_JND-51_T&amp;D August-08 2" xfId="3330"/>
    <cellStyle name="_pgvcl-costal_JND-51_T&amp;D August-08 3" xfId="3331"/>
    <cellStyle name="_pgvcl-costal_JND-51_T&amp;D August-08 4" xfId="3332"/>
    <cellStyle name="_pgvcl-costal_JND-51_T&amp;D Dec-08" xfId="3333"/>
    <cellStyle name="_pgvcl-costal_JND-51_T&amp;D Dec-08 2" xfId="3334"/>
    <cellStyle name="_pgvcl-costal_JND-51_T&amp;D Dec-08 3" xfId="3335"/>
    <cellStyle name="_pgvcl-costal_JND-51_T&amp;D Dec-08 4" xfId="3336"/>
    <cellStyle name="_pgvcl-costal_JND-51_T&amp;D July-08" xfId="3337"/>
    <cellStyle name="_pgvcl-costal_JND-51_T&amp;D July-08 2" xfId="3338"/>
    <cellStyle name="_pgvcl-costal_JND-51_T&amp;D July-08 3" xfId="3339"/>
    <cellStyle name="_pgvcl-costal_JND-51_T&amp;D July-08 4" xfId="3340"/>
    <cellStyle name="_pgvcl-costal_JND-51_T&amp;D MAR--09" xfId="3341"/>
    <cellStyle name="_pgvcl-costal_JND-51_T&amp;D MAR--09 2" xfId="3342"/>
    <cellStyle name="_pgvcl-costal_JND-51_T&amp;D MAR--09 3" xfId="3343"/>
    <cellStyle name="_pgvcl-costal_JND-51_T&amp;D MAR--09 4" xfId="3344"/>
    <cellStyle name="_pgvcl-costal_JND-51_Urban Weekly 8 MAY 09" xfId="3345"/>
    <cellStyle name="_pgvcl-costal_JND-51_URBAN WEEKLY PBR CO" xfId="3346"/>
    <cellStyle name="_pgvcl-costal_JND-51_URBAN WEEKLY PBR CO 2" xfId="3347"/>
    <cellStyle name="_pgvcl-costal_JND-51_URBAN WEEKLY PBR CO 3" xfId="3348"/>
    <cellStyle name="_pgvcl-costal_JND-51_URBAN WEEKLY PBR CO 4" xfId="3349"/>
    <cellStyle name="_pgvcl-costal_JND-51_Weekly Urban PBR CO - 04-04-09 to 12-04-09" xfId="3350"/>
    <cellStyle name="_pgvcl-costal_JND-51_Weekly Urban PBR CO - 04-04-09 to 12-04-09 2" xfId="3351"/>
    <cellStyle name="_pgvcl-costal_JND-51_Weekly Urban PBR CO - 04-04-09 to 12-04-09 3" xfId="3352"/>
    <cellStyle name="_pgvcl-costal_JND-51_Weekly Urban PBR CO - 04-04-09 to 12-04-09 4" xfId="3353"/>
    <cellStyle name="_pgvcl-costal_JND-51_Weekly Urban PBR CO - 06-03-09 to 12-03-09" xfId="3354"/>
    <cellStyle name="_pgvcl-costal_JND-51_Weekly Urban PBR CO - 06-03-09 to 12-03-09 2" xfId="3355"/>
    <cellStyle name="_pgvcl-costal_JND-51_Weekly Urban PBR CO - 06-03-09 to 12-03-09 3" xfId="3356"/>
    <cellStyle name="_pgvcl-costal_JND-51_Weekly Urban PBR CO - 06-03-09 to 12-03-09 4" xfId="3357"/>
    <cellStyle name="_pgvcl-costal_JND-51_Weekly Urban PBR CO - 20-02-09 to 26-02-09" xfId="3358"/>
    <cellStyle name="_pgvcl-costal_JND-51_Weekly Urban PBR CO - 20-02-09 to 26-02-09 2" xfId="3359"/>
    <cellStyle name="_pgvcl-costal_JND-51_Weekly Urban PBR CO - 20-02-09 to 26-02-09 3" xfId="3360"/>
    <cellStyle name="_pgvcl-costal_JND-51_Weekly Urban PBR CO - 20-02-09 to 26-02-09 4" xfId="3361"/>
    <cellStyle name="_pgvcl-costal_JND-51_Weekly Urban PBR CO - 30-01-09 to 05-02-09" xfId="3362"/>
    <cellStyle name="_pgvcl-costal_JND-51_Weekly Urban PBR CO - 30-01-09 to 05-02-09 2" xfId="3363"/>
    <cellStyle name="_pgvcl-costal_JND-51_Weekly Urban PBR CO - 30-01-09 to 05-02-09 3" xfId="3364"/>
    <cellStyle name="_pgvcl-costal_JND-51_Weekly Urban PBR CO - 30-01-09 to 05-02-09 4" xfId="3365"/>
    <cellStyle name="_pgvcl-costal_JND-51_Weekly Urban PBR CO - 9-1-09 to 15.01.09" xfId="3366"/>
    <cellStyle name="_pgvcl-costal_JND-51_Weekly Urban PBR CO - 9-1-09 to 15.01.09 2" xfId="3367"/>
    <cellStyle name="_pgvcl-costal_JND-51_Weekly Urban PBR CO - 9-1-09 to 15.01.09 3" xfId="3368"/>
    <cellStyle name="_pgvcl-costal_JND-51_Weekly Urban PBR CO - 9-1-09 to 15.01.09 4" xfId="3369"/>
    <cellStyle name="_pgvcl-costal_JND-51_Weekly Urban PBR CO 01-05-09 to 07-05-09" xfId="3370"/>
    <cellStyle name="_pgvcl-costal_JND-51_Weekly Urban PBR CO 01-05-09 to 07-05-09 2" xfId="3371"/>
    <cellStyle name="_pgvcl-costal_JND-51_Weekly Urban PBR CO 01-05-09 to 07-05-09 3" xfId="3372"/>
    <cellStyle name="_pgvcl-costal_JND-51_Weekly Urban PBR CO 01-05-09 to 07-05-09 4" xfId="3373"/>
    <cellStyle name="_pgvcl-costal_JND-51_Weekly Urban PBR CO 10-04-09 to 16-04-09" xfId="3374"/>
    <cellStyle name="_pgvcl-costal_JND-51_Weekly Urban PBR CO 10-04-09 to 16-04-09 2" xfId="3375"/>
    <cellStyle name="_pgvcl-costal_JND-51_Weekly Urban PBR CO 10-04-09 to 16-04-09 3" xfId="3376"/>
    <cellStyle name="_pgvcl-costal_JND-51_Weekly Urban PBR CO 10-04-09 to 16-04-09 4" xfId="3377"/>
    <cellStyle name="_pgvcl-costal_JND-7" xfId="3378"/>
    <cellStyle name="_pgvcl-costal_JND-7 2" xfId="3379"/>
    <cellStyle name="_pgvcl-costal_JND-7 3" xfId="3380"/>
    <cellStyle name="_pgvcl-costal_JND-7 4" xfId="3381"/>
    <cellStyle name="_pgvcl-costal_JND-7_JND - 7 T3" xfId="3382"/>
    <cellStyle name="_pgvcl-costal_JND-7_JND - 7 T3 2" xfId="3383"/>
    <cellStyle name="_pgvcl-costal_JND-7_JND - 7 T3 3" xfId="3384"/>
    <cellStyle name="_pgvcl-costal_JND-7_JND - 7 T3 4" xfId="3385"/>
    <cellStyle name="_pgvcl-costal_Meeting 12.06.08" xfId="3386"/>
    <cellStyle name="_pgvcl-costal_Meeting 12.06.08 2" xfId="3387"/>
    <cellStyle name="_pgvcl-costal_Meeting 12.06.08 3" xfId="3388"/>
    <cellStyle name="_pgvcl-costal_Meeting 12.06.08 4" xfId="3389"/>
    <cellStyle name="_pgvcl-costal_MIS" xfId="3390"/>
    <cellStyle name="_pgvcl-costal_MIS Dec - 07" xfId="3391"/>
    <cellStyle name="_pgvcl-costal_MIS Dec - 07_BOARD 30-03-09" xfId="3392"/>
    <cellStyle name="_pgvcl-costal_MIS Dec - 07_BOARD 30-03-09 2" xfId="3393"/>
    <cellStyle name="_pgvcl-costal_MIS Dec - 07_BOARD 30-03-09 3" xfId="3394"/>
    <cellStyle name="_pgvcl-costal_MIS Dec - 07_BOARD 30-03-09 4" xfId="3395"/>
    <cellStyle name="_pgvcl-costal_MIS Dec - 07_Book-DMTHL" xfId="3396"/>
    <cellStyle name="_pgvcl-costal_MIS Dec - 07_Comparison" xfId="3397"/>
    <cellStyle name="_pgvcl-costal_MIS Dec - 07_Comparison 2" xfId="3398"/>
    <cellStyle name="_pgvcl-costal_MIS Dec - 07_Comparison 3" xfId="3399"/>
    <cellStyle name="_pgvcl-costal_MIS Dec - 07_Comparison 4" xfId="3400"/>
    <cellStyle name="_pgvcl-costal_MIS Dec - 07_Details of Selected Urban Feeder" xfId="3401"/>
    <cellStyle name="_pgvcl-costal_MIS Dec - 07_Details of Selected Urban Feeder 2" xfId="3402"/>
    <cellStyle name="_pgvcl-costal_MIS Dec - 07_Details of Selected Urban Feeder 3" xfId="3403"/>
    <cellStyle name="_pgvcl-costal_MIS Dec - 07_Details of Selected Urban Feeder 4" xfId="3404"/>
    <cellStyle name="_pgvcl-costal_MIS Dec - 07_DHTHL JAN-09" xfId="3405"/>
    <cellStyle name="_pgvcl-costal_MIS Dec - 07_dnthl Feb-09" xfId="3406"/>
    <cellStyle name="_pgvcl-costal_MIS Dec - 07_HOD 16-04-09 Transformer" xfId="3407"/>
    <cellStyle name="_pgvcl-costal_MIS Dec - 07_HOD 16-04-09 Transformer 2" xfId="3408"/>
    <cellStyle name="_pgvcl-costal_MIS Dec - 07_HOD 16-04-09 Transformer 3" xfId="3409"/>
    <cellStyle name="_pgvcl-costal_MIS Dec - 07_HOD 16-04-09 Transformer 4" xfId="3410"/>
    <cellStyle name="_pgvcl-costal_MIS Dec - 07_JGYssss" xfId="3411"/>
    <cellStyle name="_pgvcl-costal_MIS Dec - 07_JGYssss 2" xfId="3412"/>
    <cellStyle name="_pgvcl-costal_MIS Dec - 07_JGYssss 3" xfId="3413"/>
    <cellStyle name="_pgvcl-costal_MIS Dec - 07_JGYssss 4" xfId="3414"/>
    <cellStyle name="_pgvcl-costal_MIS Dec - 07_JND - 5" xfId="3415"/>
    <cellStyle name="_pgvcl-costal_MIS Dec - 07_JND - 5_BOARD 30-03-09" xfId="3416"/>
    <cellStyle name="_pgvcl-costal_MIS Dec - 07_JND - 5_BOARD 30-03-09 2" xfId="3417"/>
    <cellStyle name="_pgvcl-costal_MIS Dec - 07_JND - 5_BOARD 30-03-09 3" xfId="3418"/>
    <cellStyle name="_pgvcl-costal_MIS Dec - 07_JND - 5_BOARD 30-03-09 4" xfId="3419"/>
    <cellStyle name="_pgvcl-costal_MIS Dec - 07_JND - 5_Book-DMTHL" xfId="3420"/>
    <cellStyle name="_pgvcl-costal_MIS Dec - 07_JND - 5_Comparison" xfId="3421"/>
    <cellStyle name="_pgvcl-costal_MIS Dec - 07_JND - 5_Comparison 2" xfId="3422"/>
    <cellStyle name="_pgvcl-costal_MIS Dec - 07_JND - 5_Comparison 3" xfId="3423"/>
    <cellStyle name="_pgvcl-costal_MIS Dec - 07_JND - 5_Comparison 4" xfId="3424"/>
    <cellStyle name="_pgvcl-costal_MIS Dec - 07_JND - 5_Details of Selected Urban Feeder" xfId="3425"/>
    <cellStyle name="_pgvcl-costal_MIS Dec - 07_JND - 5_Details of Selected Urban Feeder 2" xfId="3426"/>
    <cellStyle name="_pgvcl-costal_MIS Dec - 07_JND - 5_Details of Selected Urban Feeder 3" xfId="3427"/>
    <cellStyle name="_pgvcl-costal_MIS Dec - 07_JND - 5_Details of Selected Urban Feeder 4" xfId="3428"/>
    <cellStyle name="_pgvcl-costal_MIS Dec - 07_JND - 5_DHTHL JAN-09" xfId="3429"/>
    <cellStyle name="_pgvcl-costal_MIS Dec - 07_JND - 5_dnthl Feb-09" xfId="3430"/>
    <cellStyle name="_pgvcl-costal_MIS Dec - 07_JND - 5_HOD 16-04-09 Transformer" xfId="3431"/>
    <cellStyle name="_pgvcl-costal_MIS Dec - 07_JND - 5_HOD 16-04-09 Transformer 2" xfId="3432"/>
    <cellStyle name="_pgvcl-costal_MIS Dec - 07_JND - 5_HOD 16-04-09 Transformer 3" xfId="3433"/>
    <cellStyle name="_pgvcl-costal_MIS Dec - 07_JND - 5_HOD 16-04-09 Transformer 4" xfId="3434"/>
    <cellStyle name="_pgvcl-costal_MIS Dec - 07_JND - 5_JGYssss" xfId="3435"/>
    <cellStyle name="_pgvcl-costal_MIS Dec - 07_JND - 5_JGYssss 2" xfId="3436"/>
    <cellStyle name="_pgvcl-costal_MIS Dec - 07_JND - 5_JGYssss 3" xfId="3437"/>
    <cellStyle name="_pgvcl-costal_MIS Dec - 07_JND - 5_JGYssss 4" xfId="3438"/>
    <cellStyle name="_pgvcl-costal_MIS Dec - 07_JND - 5_New MIS Sheets" xfId="3439"/>
    <cellStyle name="_pgvcl-costal_MIS Dec - 07_JND - 5_New MIS Sheets 2" xfId="3440"/>
    <cellStyle name="_pgvcl-costal_MIS Dec - 07_JND - 5_New MIS Sheets 3" xfId="3441"/>
    <cellStyle name="_pgvcl-costal_MIS Dec - 07_JND - 5_New MIS Sheets 4" xfId="3442"/>
    <cellStyle name="_pgvcl-costal_MIS Dec - 07_JND - 5_PBR" xfId="3443"/>
    <cellStyle name="_pgvcl-costal_MIS Dec - 07_JND - 5_PBR 2" xfId="3444"/>
    <cellStyle name="_pgvcl-costal_MIS Dec - 07_JND - 5_PBR 3" xfId="3445"/>
    <cellStyle name="_pgvcl-costal_MIS Dec - 07_JND - 5_PBR 4" xfId="3446"/>
    <cellStyle name="_pgvcl-costal_MIS Dec - 07_JND - 5_PBR CO_DAILY REPORT GIS - 20-01-09" xfId="3447"/>
    <cellStyle name="_pgvcl-costal_MIS Dec - 07_JND - 5_PBR CO_DAILY REPORT GIS - 20-01-09 2" xfId="3448"/>
    <cellStyle name="_pgvcl-costal_MIS Dec - 07_JND - 5_PBR CO_DAILY REPORT GIS - 20-01-09 3" xfId="3449"/>
    <cellStyle name="_pgvcl-costal_MIS Dec - 07_JND - 5_PBR CO_DAILY REPORT GIS - 20-01-09 4" xfId="3450"/>
    <cellStyle name="_pgvcl-costal_MIS Dec - 07_JND - 5_POWER FILED 17-08-09" xfId="3451"/>
    <cellStyle name="_pgvcl-costal_MIS Dec - 07_JND - 5_POWER FILED 17-08-09 2" xfId="3452"/>
    <cellStyle name="_pgvcl-costal_MIS Dec - 07_JND - 5_POWER FILED 17-08-09 3" xfId="3453"/>
    <cellStyle name="_pgvcl-costal_MIS Dec - 07_JND - 5_POWER FILED 17-08-09 4" xfId="3454"/>
    <cellStyle name="_pgvcl-costal_MIS Dec - 07_JND - 5_SE 14-05-09" xfId="3455"/>
    <cellStyle name="_pgvcl-costal_MIS Dec - 07_JND - 5_SE 14-05-09 2" xfId="3456"/>
    <cellStyle name="_pgvcl-costal_MIS Dec - 07_JND - 5_SE 14-05-09 3" xfId="3457"/>
    <cellStyle name="_pgvcl-costal_MIS Dec - 07_JND - 5_SE 14-05-09 4" xfId="3458"/>
    <cellStyle name="_pgvcl-costal_MIS Dec - 07_JND - 5_Soft Copy of Tech-2" xfId="3459"/>
    <cellStyle name="_pgvcl-costal_MIS Dec - 07_JND - 5_Soft Copy of Tech-2 2" xfId="3460"/>
    <cellStyle name="_pgvcl-costal_MIS Dec - 07_JND - 5_Soft Copy of Tech-2 3" xfId="3461"/>
    <cellStyle name="_pgvcl-costal_MIS Dec - 07_JND - 5_Soft Copy of Tech-2 4" xfId="3462"/>
    <cellStyle name="_pgvcl-costal_MIS Dec - 07_JND - 5_SUMM Shreem-21-08-09" xfId="3463"/>
    <cellStyle name="_pgvcl-costal_MIS Dec - 07_JND - 5_SUMM Shreem-21-08-09 2" xfId="3464"/>
    <cellStyle name="_pgvcl-costal_MIS Dec - 07_JND - 5_SUMM Shreem-21-08-09 3" xfId="3465"/>
    <cellStyle name="_pgvcl-costal_MIS Dec - 07_JND - 5_SUMM Shreem-21-08-09 4" xfId="3466"/>
    <cellStyle name="_pgvcl-costal_MIS Dec - 07_JND - 5_T&amp;D August-08" xfId="3467"/>
    <cellStyle name="_pgvcl-costal_MIS Dec - 07_JND - 5_T&amp;D August-08 2" xfId="3468"/>
    <cellStyle name="_pgvcl-costal_MIS Dec - 07_JND - 5_T&amp;D August-08 3" xfId="3469"/>
    <cellStyle name="_pgvcl-costal_MIS Dec - 07_JND - 5_T&amp;D August-08 4" xfId="3470"/>
    <cellStyle name="_pgvcl-costal_MIS Dec - 07_JND - 5_T&amp;D Dec-08" xfId="3471"/>
    <cellStyle name="_pgvcl-costal_MIS Dec - 07_JND - 5_T&amp;D Dec-08 2" xfId="3472"/>
    <cellStyle name="_pgvcl-costal_MIS Dec - 07_JND - 5_T&amp;D Dec-08 3" xfId="3473"/>
    <cellStyle name="_pgvcl-costal_MIS Dec - 07_JND - 5_T&amp;D Dec-08 4" xfId="3474"/>
    <cellStyle name="_pgvcl-costal_MIS Dec - 07_JND - 5_T&amp;D July-08" xfId="3475"/>
    <cellStyle name="_pgvcl-costal_MIS Dec - 07_JND - 5_T&amp;D July-08 2" xfId="3476"/>
    <cellStyle name="_pgvcl-costal_MIS Dec - 07_JND - 5_T&amp;D July-08 3" xfId="3477"/>
    <cellStyle name="_pgvcl-costal_MIS Dec - 07_JND - 5_T&amp;D July-08 4" xfId="3478"/>
    <cellStyle name="_pgvcl-costal_MIS Dec - 07_JND - 5_T&amp;D MAR--09" xfId="3479"/>
    <cellStyle name="_pgvcl-costal_MIS Dec - 07_JND - 5_T&amp;D MAR--09 2" xfId="3480"/>
    <cellStyle name="_pgvcl-costal_MIS Dec - 07_JND - 5_T&amp;D MAR--09 3" xfId="3481"/>
    <cellStyle name="_pgvcl-costal_MIS Dec - 07_JND - 5_T&amp;D MAR--09 4" xfId="3482"/>
    <cellStyle name="_pgvcl-costal_MIS Dec - 07_JND - 5_TECH-2 SOFT COPY" xfId="3483"/>
    <cellStyle name="_pgvcl-costal_MIS Dec - 07_JND - 5_TECH-2 SOFT COPY 2" xfId="3484"/>
    <cellStyle name="_pgvcl-costal_MIS Dec - 07_JND - 5_TECH-2 SOFT COPY 3" xfId="3485"/>
    <cellStyle name="_pgvcl-costal_MIS Dec - 07_JND - 5_TECH-2 SOFT COPY 4" xfId="3486"/>
    <cellStyle name="_pgvcl-costal_MIS Dec - 07_JND - 5_TRANSFORMER DETAIL." xfId="3487"/>
    <cellStyle name="_pgvcl-costal_MIS Dec - 07_JND - 5_TRANSFORMER DETAIL. 2" xfId="3488"/>
    <cellStyle name="_pgvcl-costal_MIS Dec - 07_JND - 5_TRANSFORMER DETAIL. 3" xfId="3489"/>
    <cellStyle name="_pgvcl-costal_MIS Dec - 07_JND - 5_TRANSFORMER DETAIL. 4" xfId="3490"/>
    <cellStyle name="_pgvcl-costal_MIS Dec - 07_JND - 5_Urban Weekly 8 MAY 09" xfId="3491"/>
    <cellStyle name="_pgvcl-costal_MIS Dec - 07_JND - 5_URBAN WEEKLY PBR CO" xfId="3492"/>
    <cellStyle name="_pgvcl-costal_MIS Dec - 07_JND - 5_URBAN WEEKLY PBR CO 2" xfId="3493"/>
    <cellStyle name="_pgvcl-costal_MIS Dec - 07_JND - 5_URBAN WEEKLY PBR CO 3" xfId="3494"/>
    <cellStyle name="_pgvcl-costal_MIS Dec - 07_JND - 5_URBAN WEEKLY PBR CO 4" xfId="3495"/>
    <cellStyle name="_pgvcl-costal_MIS Dec - 07_JND - 5_Weekly Urban PBR CO - 04-04-09 to 12-04-09" xfId="3496"/>
    <cellStyle name="_pgvcl-costal_MIS Dec - 07_JND - 5_Weekly Urban PBR CO - 04-04-09 to 12-04-09 2" xfId="3497"/>
    <cellStyle name="_pgvcl-costal_MIS Dec - 07_JND - 5_Weekly Urban PBR CO - 04-04-09 to 12-04-09 3" xfId="3498"/>
    <cellStyle name="_pgvcl-costal_MIS Dec - 07_JND - 5_Weekly Urban PBR CO - 04-04-09 to 12-04-09 4" xfId="3499"/>
    <cellStyle name="_pgvcl-costal_MIS Dec - 07_JND - 5_Weekly Urban PBR CO - 06-03-09 to 12-03-09" xfId="3500"/>
    <cellStyle name="_pgvcl-costal_MIS Dec - 07_JND - 5_Weekly Urban PBR CO - 06-03-09 to 12-03-09 2" xfId="3501"/>
    <cellStyle name="_pgvcl-costal_MIS Dec - 07_JND - 5_Weekly Urban PBR CO - 06-03-09 to 12-03-09 3" xfId="3502"/>
    <cellStyle name="_pgvcl-costal_MIS Dec - 07_JND - 5_Weekly Urban PBR CO - 06-03-09 to 12-03-09 4" xfId="3503"/>
    <cellStyle name="_pgvcl-costal_MIS Dec - 07_JND - 5_Weekly Urban PBR CO - 20-02-09 to 26-02-09" xfId="3504"/>
    <cellStyle name="_pgvcl-costal_MIS Dec - 07_JND - 5_Weekly Urban PBR CO - 20-02-09 to 26-02-09 2" xfId="3505"/>
    <cellStyle name="_pgvcl-costal_MIS Dec - 07_JND - 5_Weekly Urban PBR CO - 20-02-09 to 26-02-09 3" xfId="3506"/>
    <cellStyle name="_pgvcl-costal_MIS Dec - 07_JND - 5_Weekly Urban PBR CO - 20-02-09 to 26-02-09 4" xfId="3507"/>
    <cellStyle name="_pgvcl-costal_MIS Dec - 07_JND - 5_Weekly Urban PBR CO - 30-01-09 to 05-02-09" xfId="3508"/>
    <cellStyle name="_pgvcl-costal_MIS Dec - 07_JND - 5_Weekly Urban PBR CO - 30-01-09 to 05-02-09 2" xfId="3509"/>
    <cellStyle name="_pgvcl-costal_MIS Dec - 07_JND - 5_Weekly Urban PBR CO - 30-01-09 to 05-02-09 3" xfId="3510"/>
    <cellStyle name="_pgvcl-costal_MIS Dec - 07_JND - 5_Weekly Urban PBR CO - 30-01-09 to 05-02-09 4" xfId="3511"/>
    <cellStyle name="_pgvcl-costal_MIS Dec - 07_JND - 5_Weekly Urban PBR CO - 9-1-09 to 15.01.09" xfId="3512"/>
    <cellStyle name="_pgvcl-costal_MIS Dec - 07_JND - 5_Weekly Urban PBR CO - 9-1-09 to 15.01.09 2" xfId="3513"/>
    <cellStyle name="_pgvcl-costal_MIS Dec - 07_JND - 5_Weekly Urban PBR CO - 9-1-09 to 15.01.09 3" xfId="3514"/>
    <cellStyle name="_pgvcl-costal_MIS Dec - 07_JND - 5_Weekly Urban PBR CO - 9-1-09 to 15.01.09 4" xfId="3515"/>
    <cellStyle name="_pgvcl-costal_MIS Dec - 07_JND - 5_Weekly Urban PBR CO 01-05-09 to 07-05-09" xfId="3516"/>
    <cellStyle name="_pgvcl-costal_MIS Dec - 07_JND - 5_Weekly Urban PBR CO 01-05-09 to 07-05-09 2" xfId="3517"/>
    <cellStyle name="_pgvcl-costal_MIS Dec - 07_JND - 5_Weekly Urban PBR CO 01-05-09 to 07-05-09 3" xfId="3518"/>
    <cellStyle name="_pgvcl-costal_MIS Dec - 07_JND - 5_Weekly Urban PBR CO 01-05-09 to 07-05-09 4" xfId="3519"/>
    <cellStyle name="_pgvcl-costal_MIS Dec - 07_JND - 5_Weekly Urban PBR CO 10-04-09 to 16-04-09" xfId="3520"/>
    <cellStyle name="_pgvcl-costal_MIS Dec - 07_JND - 5_Weekly Urban PBR CO 10-04-09 to 16-04-09 2" xfId="3521"/>
    <cellStyle name="_pgvcl-costal_MIS Dec - 07_JND - 5_Weekly Urban PBR CO 10-04-09 to 16-04-09 3" xfId="3522"/>
    <cellStyle name="_pgvcl-costal_MIS Dec - 07_JND - 5_Weekly Urban PBR CO 10-04-09 to 16-04-09 4" xfId="3523"/>
    <cellStyle name="_pgvcl-costal_MIS Dec - 07_JND - 7 T3" xfId="3524"/>
    <cellStyle name="_pgvcl-costal_MIS Dec - 07_JND T-3 MIS" xfId="3525"/>
    <cellStyle name="_pgvcl-costal_MIS Dec - 07_JND-5 T3" xfId="3526"/>
    <cellStyle name="_pgvcl-costal_MIS Dec - 07_NEW MIS Jan - 08" xfId="3527"/>
    <cellStyle name="_pgvcl-costal_MIS Dec - 07_NEW MIS Jan - 08_Book-DMTHL" xfId="3528"/>
    <cellStyle name="_pgvcl-costal_MIS Dec - 07_NEW MIS Jan - 08_Comparison" xfId="3529"/>
    <cellStyle name="_pgvcl-costal_MIS Dec - 07_NEW MIS Jan - 08_Comparison 2" xfId="3530"/>
    <cellStyle name="_pgvcl-costal_MIS Dec - 07_NEW MIS Jan - 08_Comparison 3" xfId="3531"/>
    <cellStyle name="_pgvcl-costal_MIS Dec - 07_NEW MIS Jan - 08_Comparison 4" xfId="3532"/>
    <cellStyle name="_pgvcl-costal_MIS Dec - 07_NEW MIS Jan - 08_Details of Selected Urban Feeder" xfId="3533"/>
    <cellStyle name="_pgvcl-costal_MIS Dec - 07_NEW MIS Jan - 08_Details of Selected Urban Feeder 2" xfId="3534"/>
    <cellStyle name="_pgvcl-costal_MIS Dec - 07_NEW MIS Jan - 08_Details of Selected Urban Feeder 3" xfId="3535"/>
    <cellStyle name="_pgvcl-costal_MIS Dec - 07_NEW MIS Jan - 08_Details of Selected Urban Feeder 4" xfId="3536"/>
    <cellStyle name="_pgvcl-costal_MIS Dec - 07_NEW MIS Jan - 08_DHTHL JAN-09" xfId="3537"/>
    <cellStyle name="_pgvcl-costal_MIS Dec - 07_NEW MIS Jan - 08_dnthl Feb-09" xfId="3538"/>
    <cellStyle name="_pgvcl-costal_MIS Dec - 07_NEW MIS Jan - 08_JGYssss" xfId="3539"/>
    <cellStyle name="_pgvcl-costal_MIS Dec - 07_NEW MIS Jan - 08_JGYssss 2" xfId="3540"/>
    <cellStyle name="_pgvcl-costal_MIS Dec - 07_NEW MIS Jan - 08_JGYssss 3" xfId="3541"/>
    <cellStyle name="_pgvcl-costal_MIS Dec - 07_NEW MIS Jan - 08_JGYssss 4" xfId="3542"/>
    <cellStyle name="_pgvcl-costal_MIS Dec - 07_NEW MIS Jan - 08_New MIS Sheets" xfId="3543"/>
    <cellStyle name="_pgvcl-costal_MIS Dec - 07_NEW MIS Jan - 08_New MIS Sheets 2" xfId="3544"/>
    <cellStyle name="_pgvcl-costal_MIS Dec - 07_NEW MIS Jan - 08_New MIS Sheets 3" xfId="3545"/>
    <cellStyle name="_pgvcl-costal_MIS Dec - 07_NEW MIS Jan - 08_New MIS Sheets 4" xfId="3546"/>
    <cellStyle name="_pgvcl-costal_MIS Dec - 07_NEW MIS Jan - 08_PBR" xfId="3547"/>
    <cellStyle name="_pgvcl-costal_MIS Dec - 07_NEW MIS Jan - 08_PBR 2" xfId="3548"/>
    <cellStyle name="_pgvcl-costal_MIS Dec - 07_NEW MIS Jan - 08_PBR 3" xfId="3549"/>
    <cellStyle name="_pgvcl-costal_MIS Dec - 07_NEW MIS Jan - 08_PBR 4" xfId="3550"/>
    <cellStyle name="_pgvcl-costal_MIS Dec - 07_NEW MIS Jan - 08_PBR CO_DAILY REPORT GIS - 20-01-09" xfId="3551"/>
    <cellStyle name="_pgvcl-costal_MIS Dec - 07_NEW MIS Jan - 08_PBR CO_DAILY REPORT GIS - 20-01-09 2" xfId="3552"/>
    <cellStyle name="_pgvcl-costal_MIS Dec - 07_NEW MIS Jan - 08_PBR CO_DAILY REPORT GIS - 20-01-09 3" xfId="3553"/>
    <cellStyle name="_pgvcl-costal_MIS Dec - 07_NEW MIS Jan - 08_PBR CO_DAILY REPORT GIS - 20-01-09 4" xfId="3554"/>
    <cellStyle name="_pgvcl-costal_MIS Dec - 07_NEW MIS Jan - 08_T&amp;D August-08" xfId="3555"/>
    <cellStyle name="_pgvcl-costal_MIS Dec - 07_NEW MIS Jan - 08_T&amp;D August-08 2" xfId="3556"/>
    <cellStyle name="_pgvcl-costal_MIS Dec - 07_NEW MIS Jan - 08_T&amp;D August-08 3" xfId="3557"/>
    <cellStyle name="_pgvcl-costal_MIS Dec - 07_NEW MIS Jan - 08_T&amp;D August-08 4" xfId="3558"/>
    <cellStyle name="_pgvcl-costal_MIS Dec - 07_NEW MIS Jan - 08_T&amp;D Dec-08" xfId="3559"/>
    <cellStyle name="_pgvcl-costal_MIS Dec - 07_NEW MIS Jan - 08_T&amp;D Dec-08 2" xfId="3560"/>
    <cellStyle name="_pgvcl-costal_MIS Dec - 07_NEW MIS Jan - 08_T&amp;D Dec-08 3" xfId="3561"/>
    <cellStyle name="_pgvcl-costal_MIS Dec - 07_NEW MIS Jan - 08_T&amp;D Dec-08 4" xfId="3562"/>
    <cellStyle name="_pgvcl-costal_MIS Dec - 07_NEW MIS Jan - 08_T&amp;D July-08" xfId="3563"/>
    <cellStyle name="_pgvcl-costal_MIS Dec - 07_NEW MIS Jan - 08_T&amp;D July-08 2" xfId="3564"/>
    <cellStyle name="_pgvcl-costal_MIS Dec - 07_NEW MIS Jan - 08_T&amp;D July-08 3" xfId="3565"/>
    <cellStyle name="_pgvcl-costal_MIS Dec - 07_NEW MIS Jan - 08_T&amp;D July-08 4" xfId="3566"/>
    <cellStyle name="_pgvcl-costal_MIS Dec - 07_NEW MIS Jan - 08_T&amp;D MAR--09" xfId="3567"/>
    <cellStyle name="_pgvcl-costal_MIS Dec - 07_NEW MIS Jan - 08_T&amp;D MAR--09 2" xfId="3568"/>
    <cellStyle name="_pgvcl-costal_MIS Dec - 07_NEW MIS Jan - 08_T&amp;D MAR--09 3" xfId="3569"/>
    <cellStyle name="_pgvcl-costal_MIS Dec - 07_NEW MIS Jan - 08_T&amp;D MAR--09 4" xfId="3570"/>
    <cellStyle name="_pgvcl-costal_MIS Dec - 07_NEW MIS Jan - 08_Urban Weekly 8 MAY 09" xfId="3571"/>
    <cellStyle name="_pgvcl-costal_MIS Dec - 07_NEW MIS Jan - 08_URBAN WEEKLY PBR CO" xfId="3572"/>
    <cellStyle name="_pgvcl-costal_MIS Dec - 07_NEW MIS Jan - 08_URBAN WEEKLY PBR CO 2" xfId="3573"/>
    <cellStyle name="_pgvcl-costal_MIS Dec - 07_NEW MIS Jan - 08_URBAN WEEKLY PBR CO 3" xfId="3574"/>
    <cellStyle name="_pgvcl-costal_MIS Dec - 07_NEW MIS Jan - 08_URBAN WEEKLY PBR CO 4" xfId="3575"/>
    <cellStyle name="_pgvcl-costal_MIS Dec - 07_NEW MIS Jan - 08_Weekly Urban PBR CO - 04-04-09 to 12-04-09" xfId="3576"/>
    <cellStyle name="_pgvcl-costal_MIS Dec - 07_NEW MIS Jan - 08_Weekly Urban PBR CO - 04-04-09 to 12-04-09 2" xfId="3577"/>
    <cellStyle name="_pgvcl-costal_MIS Dec - 07_NEW MIS Jan - 08_Weekly Urban PBR CO - 04-04-09 to 12-04-09 3" xfId="3578"/>
    <cellStyle name="_pgvcl-costal_MIS Dec - 07_NEW MIS Jan - 08_Weekly Urban PBR CO - 04-04-09 to 12-04-09 4" xfId="3579"/>
    <cellStyle name="_pgvcl-costal_MIS Dec - 07_NEW MIS Jan - 08_Weekly Urban PBR CO - 06-03-09 to 12-03-09" xfId="3580"/>
    <cellStyle name="_pgvcl-costal_MIS Dec - 07_NEW MIS Jan - 08_Weekly Urban PBR CO - 06-03-09 to 12-03-09 2" xfId="3581"/>
    <cellStyle name="_pgvcl-costal_MIS Dec - 07_NEW MIS Jan - 08_Weekly Urban PBR CO - 06-03-09 to 12-03-09 3" xfId="3582"/>
    <cellStyle name="_pgvcl-costal_MIS Dec - 07_NEW MIS Jan - 08_Weekly Urban PBR CO - 06-03-09 to 12-03-09 4" xfId="3583"/>
    <cellStyle name="_pgvcl-costal_MIS Dec - 07_NEW MIS Jan - 08_Weekly Urban PBR CO - 20-02-09 to 26-02-09" xfId="3584"/>
    <cellStyle name="_pgvcl-costal_MIS Dec - 07_NEW MIS Jan - 08_Weekly Urban PBR CO - 20-02-09 to 26-02-09 2" xfId="3585"/>
    <cellStyle name="_pgvcl-costal_MIS Dec - 07_NEW MIS Jan - 08_Weekly Urban PBR CO - 20-02-09 to 26-02-09 3" xfId="3586"/>
    <cellStyle name="_pgvcl-costal_MIS Dec - 07_NEW MIS Jan - 08_Weekly Urban PBR CO - 20-02-09 to 26-02-09 4" xfId="3587"/>
    <cellStyle name="_pgvcl-costal_MIS Dec - 07_NEW MIS Jan - 08_Weekly Urban PBR CO - 30-01-09 to 05-02-09" xfId="3588"/>
    <cellStyle name="_pgvcl-costal_MIS Dec - 07_NEW MIS Jan - 08_Weekly Urban PBR CO - 30-01-09 to 05-02-09 2" xfId="3589"/>
    <cellStyle name="_pgvcl-costal_MIS Dec - 07_NEW MIS Jan - 08_Weekly Urban PBR CO - 30-01-09 to 05-02-09 3" xfId="3590"/>
    <cellStyle name="_pgvcl-costal_MIS Dec - 07_NEW MIS Jan - 08_Weekly Urban PBR CO - 30-01-09 to 05-02-09 4" xfId="3591"/>
    <cellStyle name="_pgvcl-costal_MIS Dec - 07_NEW MIS Jan - 08_Weekly Urban PBR CO - 9-1-09 to 15.01.09" xfId="3592"/>
    <cellStyle name="_pgvcl-costal_MIS Dec - 07_NEW MIS Jan - 08_Weekly Urban PBR CO - 9-1-09 to 15.01.09 2" xfId="3593"/>
    <cellStyle name="_pgvcl-costal_MIS Dec - 07_NEW MIS Jan - 08_Weekly Urban PBR CO - 9-1-09 to 15.01.09 3" xfId="3594"/>
    <cellStyle name="_pgvcl-costal_MIS Dec - 07_NEW MIS Jan - 08_Weekly Urban PBR CO - 9-1-09 to 15.01.09 4" xfId="3595"/>
    <cellStyle name="_pgvcl-costal_MIS Dec - 07_NEW MIS Jan - 08_Weekly Urban PBR CO 01-05-09 to 07-05-09" xfId="3596"/>
    <cellStyle name="_pgvcl-costal_MIS Dec - 07_NEW MIS Jan - 08_Weekly Urban PBR CO 01-05-09 to 07-05-09 2" xfId="3597"/>
    <cellStyle name="_pgvcl-costal_MIS Dec - 07_NEW MIS Jan - 08_Weekly Urban PBR CO 01-05-09 to 07-05-09 3" xfId="3598"/>
    <cellStyle name="_pgvcl-costal_MIS Dec - 07_NEW MIS Jan - 08_Weekly Urban PBR CO 01-05-09 to 07-05-09 4" xfId="3599"/>
    <cellStyle name="_pgvcl-costal_MIS Dec - 07_NEW MIS Jan - 08_Weekly Urban PBR CO 10-04-09 to 16-04-09" xfId="3600"/>
    <cellStyle name="_pgvcl-costal_MIS Dec - 07_NEW MIS Jan - 08_Weekly Urban PBR CO 10-04-09 to 16-04-09 2" xfId="3601"/>
    <cellStyle name="_pgvcl-costal_MIS Dec - 07_NEW MIS Jan - 08_Weekly Urban PBR CO 10-04-09 to 16-04-09 3" xfId="3602"/>
    <cellStyle name="_pgvcl-costal_MIS Dec - 07_NEW MIS Jan - 08_Weekly Urban PBR CO 10-04-09 to 16-04-09 4" xfId="3603"/>
    <cellStyle name="_pgvcl-costal_MIS Dec - 07_New MIS Sheets" xfId="3604"/>
    <cellStyle name="_pgvcl-costal_MIS Dec - 07_New MIS Sheets 2" xfId="3605"/>
    <cellStyle name="_pgvcl-costal_MIS Dec - 07_New MIS Sheets 3" xfId="3606"/>
    <cellStyle name="_pgvcl-costal_MIS Dec - 07_New MIS Sheets 4" xfId="3607"/>
    <cellStyle name="_pgvcl-costal_MIS Dec - 07_PBR" xfId="3608"/>
    <cellStyle name="_pgvcl-costal_MIS Dec - 07_PBR 2" xfId="3609"/>
    <cellStyle name="_pgvcl-costal_MIS Dec - 07_PBR 3" xfId="3610"/>
    <cellStyle name="_pgvcl-costal_MIS Dec - 07_PBR 4" xfId="3611"/>
    <cellStyle name="_pgvcl-costal_MIS Dec - 07_PBR CO_DAILY REPORT GIS - 20-01-09" xfId="3612"/>
    <cellStyle name="_pgvcl-costal_MIS Dec - 07_PBR CO_DAILY REPORT GIS - 20-01-09 2" xfId="3613"/>
    <cellStyle name="_pgvcl-costal_MIS Dec - 07_PBR CO_DAILY REPORT GIS - 20-01-09 3" xfId="3614"/>
    <cellStyle name="_pgvcl-costal_MIS Dec - 07_PBR CO_DAILY REPORT GIS - 20-01-09 4" xfId="3615"/>
    <cellStyle name="_pgvcl-costal_MIS Dec - 07_POWER FILED 17-08-09" xfId="3616"/>
    <cellStyle name="_pgvcl-costal_MIS Dec - 07_POWER FILED 17-08-09 2" xfId="3617"/>
    <cellStyle name="_pgvcl-costal_MIS Dec - 07_POWER FILED 17-08-09 3" xfId="3618"/>
    <cellStyle name="_pgvcl-costal_MIS Dec - 07_POWER FILED 17-08-09 4" xfId="3619"/>
    <cellStyle name="_pgvcl-costal_MIS Dec - 07_SE 14-05-09" xfId="3620"/>
    <cellStyle name="_pgvcl-costal_MIS Dec - 07_SE 14-05-09 2" xfId="3621"/>
    <cellStyle name="_pgvcl-costal_MIS Dec - 07_SE 14-05-09 3" xfId="3622"/>
    <cellStyle name="_pgvcl-costal_MIS Dec - 07_SE 14-05-09 4" xfId="3623"/>
    <cellStyle name="_pgvcl-costal_MIS Dec - 07_Soft Copy of Tech-2" xfId="3624"/>
    <cellStyle name="_pgvcl-costal_MIS Dec - 07_Soft Copy of Tech-2 2" xfId="3625"/>
    <cellStyle name="_pgvcl-costal_MIS Dec - 07_Soft Copy of Tech-2 3" xfId="3626"/>
    <cellStyle name="_pgvcl-costal_MIS Dec - 07_Soft Copy of Tech-2 4" xfId="3627"/>
    <cellStyle name="_pgvcl-costal_MIS Dec - 07_SUMM Shreem-21-08-09" xfId="3628"/>
    <cellStyle name="_pgvcl-costal_MIS Dec - 07_SUMM Shreem-21-08-09 2" xfId="3629"/>
    <cellStyle name="_pgvcl-costal_MIS Dec - 07_SUMM Shreem-21-08-09 3" xfId="3630"/>
    <cellStyle name="_pgvcl-costal_MIS Dec - 07_SUMM Shreem-21-08-09 4" xfId="3631"/>
    <cellStyle name="_pgvcl-costal_MIS Dec - 07_T&amp;D August-08" xfId="3632"/>
    <cellStyle name="_pgvcl-costal_MIS Dec - 07_T&amp;D August-08 2" xfId="3633"/>
    <cellStyle name="_pgvcl-costal_MIS Dec - 07_T&amp;D August-08 3" xfId="3634"/>
    <cellStyle name="_pgvcl-costal_MIS Dec - 07_T&amp;D August-08 4" xfId="3635"/>
    <cellStyle name="_pgvcl-costal_MIS Dec - 07_T&amp;D Dec-08" xfId="3636"/>
    <cellStyle name="_pgvcl-costal_MIS Dec - 07_T&amp;D Dec-08 2" xfId="3637"/>
    <cellStyle name="_pgvcl-costal_MIS Dec - 07_T&amp;D Dec-08 3" xfId="3638"/>
    <cellStyle name="_pgvcl-costal_MIS Dec - 07_T&amp;D Dec-08 4" xfId="3639"/>
    <cellStyle name="_pgvcl-costal_MIS Dec - 07_T&amp;D July-08" xfId="3640"/>
    <cellStyle name="_pgvcl-costal_MIS Dec - 07_T&amp;D July-08 2" xfId="3641"/>
    <cellStyle name="_pgvcl-costal_MIS Dec - 07_T&amp;D July-08 3" xfId="3642"/>
    <cellStyle name="_pgvcl-costal_MIS Dec - 07_T&amp;D July-08 4" xfId="3643"/>
    <cellStyle name="_pgvcl-costal_MIS Dec - 07_T&amp;D MAR--09" xfId="3644"/>
    <cellStyle name="_pgvcl-costal_MIS Dec - 07_T&amp;D MAR--09 2" xfId="3645"/>
    <cellStyle name="_pgvcl-costal_MIS Dec - 07_T&amp;D MAR--09 3" xfId="3646"/>
    <cellStyle name="_pgvcl-costal_MIS Dec - 07_T&amp;D MAR--09 4" xfId="3647"/>
    <cellStyle name="_pgvcl-costal_MIS Dec - 07_TECH-2 SOFT COPY" xfId="3648"/>
    <cellStyle name="_pgvcl-costal_MIS Dec - 07_TECH-2 SOFT COPY 2" xfId="3649"/>
    <cellStyle name="_pgvcl-costal_MIS Dec - 07_TECH-2 SOFT COPY 3" xfId="3650"/>
    <cellStyle name="_pgvcl-costal_MIS Dec - 07_TECH-2 SOFT COPY 4" xfId="3651"/>
    <cellStyle name="_pgvcl-costal_MIS Dec - 07_TRANSFORMER DETAIL." xfId="3652"/>
    <cellStyle name="_pgvcl-costal_MIS Dec - 07_TRANSFORMER DETAIL. 2" xfId="3653"/>
    <cellStyle name="_pgvcl-costal_MIS Dec - 07_TRANSFORMER DETAIL. 3" xfId="3654"/>
    <cellStyle name="_pgvcl-costal_MIS Dec - 07_TRANSFORMER DETAIL. 4" xfId="3655"/>
    <cellStyle name="_pgvcl-costal_MIS Dec - 07_Urban Weekly 8 MAY 09" xfId="3656"/>
    <cellStyle name="_pgvcl-costal_MIS Dec - 07_URBAN WEEKLY PBR CO" xfId="3657"/>
    <cellStyle name="_pgvcl-costal_MIS Dec - 07_URBAN WEEKLY PBR CO 2" xfId="3658"/>
    <cellStyle name="_pgvcl-costal_MIS Dec - 07_URBAN WEEKLY PBR CO 3" xfId="3659"/>
    <cellStyle name="_pgvcl-costal_MIS Dec - 07_URBAN WEEKLY PBR CO 4" xfId="3660"/>
    <cellStyle name="_pgvcl-costal_MIS Dec - 07_Weekly Urban PBR CO - 04-04-09 to 12-04-09" xfId="3661"/>
    <cellStyle name="_pgvcl-costal_MIS Dec - 07_Weekly Urban PBR CO - 04-04-09 to 12-04-09 2" xfId="3662"/>
    <cellStyle name="_pgvcl-costal_MIS Dec - 07_Weekly Urban PBR CO - 04-04-09 to 12-04-09 3" xfId="3663"/>
    <cellStyle name="_pgvcl-costal_MIS Dec - 07_Weekly Urban PBR CO - 04-04-09 to 12-04-09 4" xfId="3664"/>
    <cellStyle name="_pgvcl-costal_MIS Dec - 07_Weekly Urban PBR CO - 06-03-09 to 12-03-09" xfId="3665"/>
    <cellStyle name="_pgvcl-costal_MIS Dec - 07_Weekly Urban PBR CO - 06-03-09 to 12-03-09 2" xfId="3666"/>
    <cellStyle name="_pgvcl-costal_MIS Dec - 07_Weekly Urban PBR CO - 06-03-09 to 12-03-09 3" xfId="3667"/>
    <cellStyle name="_pgvcl-costal_MIS Dec - 07_Weekly Urban PBR CO - 06-03-09 to 12-03-09 4" xfId="3668"/>
    <cellStyle name="_pgvcl-costal_MIS Dec - 07_Weekly Urban PBR CO - 20-02-09 to 26-02-09" xfId="3669"/>
    <cellStyle name="_pgvcl-costal_MIS Dec - 07_Weekly Urban PBR CO - 20-02-09 to 26-02-09 2" xfId="3670"/>
    <cellStyle name="_pgvcl-costal_MIS Dec - 07_Weekly Urban PBR CO - 20-02-09 to 26-02-09 3" xfId="3671"/>
    <cellStyle name="_pgvcl-costal_MIS Dec - 07_Weekly Urban PBR CO - 20-02-09 to 26-02-09 4" xfId="3672"/>
    <cellStyle name="_pgvcl-costal_MIS Dec - 07_Weekly Urban PBR CO - 30-01-09 to 05-02-09" xfId="3673"/>
    <cellStyle name="_pgvcl-costal_MIS Dec - 07_Weekly Urban PBR CO - 30-01-09 to 05-02-09 2" xfId="3674"/>
    <cellStyle name="_pgvcl-costal_MIS Dec - 07_Weekly Urban PBR CO - 30-01-09 to 05-02-09 3" xfId="3675"/>
    <cellStyle name="_pgvcl-costal_MIS Dec - 07_Weekly Urban PBR CO - 30-01-09 to 05-02-09 4" xfId="3676"/>
    <cellStyle name="_pgvcl-costal_MIS Dec - 07_Weekly Urban PBR CO - 9-1-09 to 15.01.09" xfId="3677"/>
    <cellStyle name="_pgvcl-costal_MIS Dec - 07_Weekly Urban PBR CO - 9-1-09 to 15.01.09 2" xfId="3678"/>
    <cellStyle name="_pgvcl-costal_MIS Dec - 07_Weekly Urban PBR CO - 9-1-09 to 15.01.09 3" xfId="3679"/>
    <cellStyle name="_pgvcl-costal_MIS Dec - 07_Weekly Urban PBR CO - 9-1-09 to 15.01.09 4" xfId="3680"/>
    <cellStyle name="_pgvcl-costal_MIS Dec - 07_Weekly Urban PBR CO 01-05-09 to 07-05-09" xfId="3681"/>
    <cellStyle name="_pgvcl-costal_MIS Dec - 07_Weekly Urban PBR CO 01-05-09 to 07-05-09 2" xfId="3682"/>
    <cellStyle name="_pgvcl-costal_MIS Dec - 07_Weekly Urban PBR CO 01-05-09 to 07-05-09 3" xfId="3683"/>
    <cellStyle name="_pgvcl-costal_MIS Dec - 07_Weekly Urban PBR CO 01-05-09 to 07-05-09 4" xfId="3684"/>
    <cellStyle name="_pgvcl-costal_MIS Dec - 07_Weekly Urban PBR CO 10-04-09 to 16-04-09" xfId="3685"/>
    <cellStyle name="_pgvcl-costal_MIS Dec - 07_Weekly Urban PBR CO 10-04-09 to 16-04-09 2" xfId="3686"/>
    <cellStyle name="_pgvcl-costal_MIS Dec - 07_Weekly Urban PBR CO 10-04-09 to 16-04-09 3" xfId="3687"/>
    <cellStyle name="_pgvcl-costal_MIS Dec - 07_Weekly Urban PBR CO 10-04-09 to 16-04-09 4" xfId="3688"/>
    <cellStyle name="_pgvcl-costal_MIS Jan - 08" xfId="3689"/>
    <cellStyle name="_pgvcl-costal_MIS Jan - 08_Book-DMTHL" xfId="3690"/>
    <cellStyle name="_pgvcl-costal_MIS Jan - 08_Comparison" xfId="3691"/>
    <cellStyle name="_pgvcl-costal_MIS Jan - 08_Comparison 2" xfId="3692"/>
    <cellStyle name="_pgvcl-costal_MIS Jan - 08_Comparison 3" xfId="3693"/>
    <cellStyle name="_pgvcl-costal_MIS Jan - 08_Comparison 4" xfId="3694"/>
    <cellStyle name="_pgvcl-costal_MIS Jan - 08_Details of Selected Urban Feeder" xfId="3695"/>
    <cellStyle name="_pgvcl-costal_MIS Jan - 08_Details of Selected Urban Feeder 2" xfId="3696"/>
    <cellStyle name="_pgvcl-costal_MIS Jan - 08_Details of Selected Urban Feeder 3" xfId="3697"/>
    <cellStyle name="_pgvcl-costal_MIS Jan - 08_Details of Selected Urban Feeder 4" xfId="3698"/>
    <cellStyle name="_pgvcl-costal_MIS Jan - 08_DHTHL JAN-09" xfId="3699"/>
    <cellStyle name="_pgvcl-costal_MIS Jan - 08_dnthl Feb-09" xfId="3700"/>
    <cellStyle name="_pgvcl-costal_MIS Jan - 08_JGYssss" xfId="3701"/>
    <cellStyle name="_pgvcl-costal_MIS Jan - 08_JGYssss 2" xfId="3702"/>
    <cellStyle name="_pgvcl-costal_MIS Jan - 08_JGYssss 3" xfId="3703"/>
    <cellStyle name="_pgvcl-costal_MIS Jan - 08_JGYssss 4" xfId="3704"/>
    <cellStyle name="_pgvcl-costal_MIS Jan - 08_JND - 5" xfId="3705"/>
    <cellStyle name="_pgvcl-costal_MIS Jan - 08_JND - 5_Book-DMTHL" xfId="3706"/>
    <cellStyle name="_pgvcl-costal_MIS Jan - 08_JND - 5_Comparison" xfId="3707"/>
    <cellStyle name="_pgvcl-costal_MIS Jan - 08_JND - 5_Comparison 2" xfId="3708"/>
    <cellStyle name="_pgvcl-costal_MIS Jan - 08_JND - 5_Comparison 3" xfId="3709"/>
    <cellStyle name="_pgvcl-costal_MIS Jan - 08_JND - 5_Comparison 4" xfId="3710"/>
    <cellStyle name="_pgvcl-costal_MIS Jan - 08_JND - 5_Details of Selected Urban Feeder" xfId="3711"/>
    <cellStyle name="_pgvcl-costal_MIS Jan - 08_JND - 5_Details of Selected Urban Feeder 2" xfId="3712"/>
    <cellStyle name="_pgvcl-costal_MIS Jan - 08_JND - 5_Details of Selected Urban Feeder 3" xfId="3713"/>
    <cellStyle name="_pgvcl-costal_MIS Jan - 08_JND - 5_Details of Selected Urban Feeder 4" xfId="3714"/>
    <cellStyle name="_pgvcl-costal_MIS Jan - 08_JND - 5_DHTHL JAN-09" xfId="3715"/>
    <cellStyle name="_pgvcl-costal_MIS Jan - 08_JND - 5_dnthl Feb-09" xfId="3716"/>
    <cellStyle name="_pgvcl-costal_MIS Jan - 08_JND - 5_JGYssss" xfId="3717"/>
    <cellStyle name="_pgvcl-costal_MIS Jan - 08_JND - 5_JGYssss 2" xfId="3718"/>
    <cellStyle name="_pgvcl-costal_MIS Jan - 08_JND - 5_JGYssss 3" xfId="3719"/>
    <cellStyle name="_pgvcl-costal_MIS Jan - 08_JND - 5_JGYssss 4" xfId="3720"/>
    <cellStyle name="_pgvcl-costal_MIS Jan - 08_JND - 5_New MIS Sheets" xfId="3721"/>
    <cellStyle name="_pgvcl-costal_MIS Jan - 08_JND - 5_New MIS Sheets 2" xfId="3722"/>
    <cellStyle name="_pgvcl-costal_MIS Jan - 08_JND - 5_New MIS Sheets 3" xfId="3723"/>
    <cellStyle name="_pgvcl-costal_MIS Jan - 08_JND - 5_New MIS Sheets 4" xfId="3724"/>
    <cellStyle name="_pgvcl-costal_MIS Jan - 08_JND - 5_PBR" xfId="3725"/>
    <cellStyle name="_pgvcl-costal_MIS Jan - 08_JND - 5_PBR 2" xfId="3726"/>
    <cellStyle name="_pgvcl-costal_MIS Jan - 08_JND - 5_PBR 3" xfId="3727"/>
    <cellStyle name="_pgvcl-costal_MIS Jan - 08_JND - 5_PBR 4" xfId="3728"/>
    <cellStyle name="_pgvcl-costal_MIS Jan - 08_JND - 5_PBR CO_DAILY REPORT GIS - 20-01-09" xfId="3729"/>
    <cellStyle name="_pgvcl-costal_MIS Jan - 08_JND - 5_PBR CO_DAILY REPORT GIS - 20-01-09 2" xfId="3730"/>
    <cellStyle name="_pgvcl-costal_MIS Jan - 08_JND - 5_PBR CO_DAILY REPORT GIS - 20-01-09 3" xfId="3731"/>
    <cellStyle name="_pgvcl-costal_MIS Jan - 08_JND - 5_PBR CO_DAILY REPORT GIS - 20-01-09 4" xfId="3732"/>
    <cellStyle name="_pgvcl-costal_MIS Jan - 08_JND - 5_T&amp;D August-08" xfId="3733"/>
    <cellStyle name="_pgvcl-costal_MIS Jan - 08_JND - 5_T&amp;D August-08 2" xfId="3734"/>
    <cellStyle name="_pgvcl-costal_MIS Jan - 08_JND - 5_T&amp;D August-08 3" xfId="3735"/>
    <cellStyle name="_pgvcl-costal_MIS Jan - 08_JND - 5_T&amp;D August-08 4" xfId="3736"/>
    <cellStyle name="_pgvcl-costal_MIS Jan - 08_JND - 5_T&amp;D Dec-08" xfId="3737"/>
    <cellStyle name="_pgvcl-costal_MIS Jan - 08_JND - 5_T&amp;D Dec-08 2" xfId="3738"/>
    <cellStyle name="_pgvcl-costal_MIS Jan - 08_JND - 5_T&amp;D Dec-08 3" xfId="3739"/>
    <cellStyle name="_pgvcl-costal_MIS Jan - 08_JND - 5_T&amp;D Dec-08 4" xfId="3740"/>
    <cellStyle name="_pgvcl-costal_MIS Jan - 08_JND - 5_T&amp;D July-08" xfId="3741"/>
    <cellStyle name="_pgvcl-costal_MIS Jan - 08_JND - 5_T&amp;D July-08 2" xfId="3742"/>
    <cellStyle name="_pgvcl-costal_MIS Jan - 08_JND - 5_T&amp;D July-08 3" xfId="3743"/>
    <cellStyle name="_pgvcl-costal_MIS Jan - 08_JND - 5_T&amp;D July-08 4" xfId="3744"/>
    <cellStyle name="_pgvcl-costal_MIS Jan - 08_JND - 5_T&amp;D MAR--09" xfId="3745"/>
    <cellStyle name="_pgvcl-costal_MIS Jan - 08_JND - 5_T&amp;D MAR--09 2" xfId="3746"/>
    <cellStyle name="_pgvcl-costal_MIS Jan - 08_JND - 5_T&amp;D MAR--09 3" xfId="3747"/>
    <cellStyle name="_pgvcl-costal_MIS Jan - 08_JND - 5_T&amp;D MAR--09 4" xfId="3748"/>
    <cellStyle name="_pgvcl-costal_MIS Jan - 08_JND - 5_Urban Weekly 8 MAY 09" xfId="3749"/>
    <cellStyle name="_pgvcl-costal_MIS Jan - 08_JND - 5_URBAN WEEKLY PBR CO" xfId="3750"/>
    <cellStyle name="_pgvcl-costal_MIS Jan - 08_JND - 5_URBAN WEEKLY PBR CO 2" xfId="3751"/>
    <cellStyle name="_pgvcl-costal_MIS Jan - 08_JND - 5_URBAN WEEKLY PBR CO 3" xfId="3752"/>
    <cellStyle name="_pgvcl-costal_MIS Jan - 08_JND - 5_URBAN WEEKLY PBR CO 4" xfId="3753"/>
    <cellStyle name="_pgvcl-costal_MIS Jan - 08_JND - 5_Weekly Urban PBR CO - 04-04-09 to 12-04-09" xfId="3754"/>
    <cellStyle name="_pgvcl-costal_MIS Jan - 08_JND - 5_Weekly Urban PBR CO - 04-04-09 to 12-04-09 2" xfId="3755"/>
    <cellStyle name="_pgvcl-costal_MIS Jan - 08_JND - 5_Weekly Urban PBR CO - 04-04-09 to 12-04-09 3" xfId="3756"/>
    <cellStyle name="_pgvcl-costal_MIS Jan - 08_JND - 5_Weekly Urban PBR CO - 04-04-09 to 12-04-09 4" xfId="3757"/>
    <cellStyle name="_pgvcl-costal_MIS Jan - 08_JND - 5_Weekly Urban PBR CO - 06-03-09 to 12-03-09" xfId="3758"/>
    <cellStyle name="_pgvcl-costal_MIS Jan - 08_JND - 5_Weekly Urban PBR CO - 06-03-09 to 12-03-09 2" xfId="3759"/>
    <cellStyle name="_pgvcl-costal_MIS Jan - 08_JND - 5_Weekly Urban PBR CO - 06-03-09 to 12-03-09 3" xfId="3760"/>
    <cellStyle name="_pgvcl-costal_MIS Jan - 08_JND - 5_Weekly Urban PBR CO - 06-03-09 to 12-03-09 4" xfId="3761"/>
    <cellStyle name="_pgvcl-costal_MIS Jan - 08_JND - 5_Weekly Urban PBR CO - 20-02-09 to 26-02-09" xfId="3762"/>
    <cellStyle name="_pgvcl-costal_MIS Jan - 08_JND - 5_Weekly Urban PBR CO - 20-02-09 to 26-02-09 2" xfId="3763"/>
    <cellStyle name="_pgvcl-costal_MIS Jan - 08_JND - 5_Weekly Urban PBR CO - 20-02-09 to 26-02-09 3" xfId="3764"/>
    <cellStyle name="_pgvcl-costal_MIS Jan - 08_JND - 5_Weekly Urban PBR CO - 20-02-09 to 26-02-09 4" xfId="3765"/>
    <cellStyle name="_pgvcl-costal_MIS Jan - 08_JND - 5_Weekly Urban PBR CO - 30-01-09 to 05-02-09" xfId="3766"/>
    <cellStyle name="_pgvcl-costal_MIS Jan - 08_JND - 5_Weekly Urban PBR CO - 30-01-09 to 05-02-09 2" xfId="3767"/>
    <cellStyle name="_pgvcl-costal_MIS Jan - 08_JND - 5_Weekly Urban PBR CO - 30-01-09 to 05-02-09 3" xfId="3768"/>
    <cellStyle name="_pgvcl-costal_MIS Jan - 08_JND - 5_Weekly Urban PBR CO - 30-01-09 to 05-02-09 4" xfId="3769"/>
    <cellStyle name="_pgvcl-costal_MIS Jan - 08_JND - 5_Weekly Urban PBR CO - 9-1-09 to 15.01.09" xfId="3770"/>
    <cellStyle name="_pgvcl-costal_MIS Jan - 08_JND - 5_Weekly Urban PBR CO - 9-1-09 to 15.01.09 2" xfId="3771"/>
    <cellStyle name="_pgvcl-costal_MIS Jan - 08_JND - 5_Weekly Urban PBR CO - 9-1-09 to 15.01.09 3" xfId="3772"/>
    <cellStyle name="_pgvcl-costal_MIS Jan - 08_JND - 5_Weekly Urban PBR CO - 9-1-09 to 15.01.09 4" xfId="3773"/>
    <cellStyle name="_pgvcl-costal_MIS Jan - 08_JND - 5_Weekly Urban PBR CO 01-05-09 to 07-05-09" xfId="3774"/>
    <cellStyle name="_pgvcl-costal_MIS Jan - 08_JND - 5_Weekly Urban PBR CO 01-05-09 to 07-05-09 2" xfId="3775"/>
    <cellStyle name="_pgvcl-costal_MIS Jan - 08_JND - 5_Weekly Urban PBR CO 01-05-09 to 07-05-09 3" xfId="3776"/>
    <cellStyle name="_pgvcl-costal_MIS Jan - 08_JND - 5_Weekly Urban PBR CO 01-05-09 to 07-05-09 4" xfId="3777"/>
    <cellStyle name="_pgvcl-costal_MIS Jan - 08_JND - 5_Weekly Urban PBR CO 10-04-09 to 16-04-09" xfId="3778"/>
    <cellStyle name="_pgvcl-costal_MIS Jan - 08_JND - 5_Weekly Urban PBR CO 10-04-09 to 16-04-09 2" xfId="3779"/>
    <cellStyle name="_pgvcl-costal_MIS Jan - 08_JND - 5_Weekly Urban PBR CO 10-04-09 to 16-04-09 3" xfId="3780"/>
    <cellStyle name="_pgvcl-costal_MIS Jan - 08_JND - 5_Weekly Urban PBR CO 10-04-09 to 16-04-09 4" xfId="3781"/>
    <cellStyle name="_pgvcl-costal_MIS Jan - 08_NEW MIS Jan - 08" xfId="3782"/>
    <cellStyle name="_pgvcl-costal_MIS Jan - 08_NEW MIS Jan - 08_Book-DMTHL" xfId="3783"/>
    <cellStyle name="_pgvcl-costal_MIS Jan - 08_NEW MIS Jan - 08_Comparison" xfId="3784"/>
    <cellStyle name="_pgvcl-costal_MIS Jan - 08_NEW MIS Jan - 08_Comparison 2" xfId="3785"/>
    <cellStyle name="_pgvcl-costal_MIS Jan - 08_NEW MIS Jan - 08_Comparison 3" xfId="3786"/>
    <cellStyle name="_pgvcl-costal_MIS Jan - 08_NEW MIS Jan - 08_Comparison 4" xfId="3787"/>
    <cellStyle name="_pgvcl-costal_MIS Jan - 08_NEW MIS Jan - 08_Details of Selected Urban Feeder" xfId="3788"/>
    <cellStyle name="_pgvcl-costal_MIS Jan - 08_NEW MIS Jan - 08_Details of Selected Urban Feeder 2" xfId="3789"/>
    <cellStyle name="_pgvcl-costal_MIS Jan - 08_NEW MIS Jan - 08_Details of Selected Urban Feeder 3" xfId="3790"/>
    <cellStyle name="_pgvcl-costal_MIS Jan - 08_NEW MIS Jan - 08_Details of Selected Urban Feeder 4" xfId="3791"/>
    <cellStyle name="_pgvcl-costal_MIS Jan - 08_NEW MIS Jan - 08_DHTHL JAN-09" xfId="3792"/>
    <cellStyle name="_pgvcl-costal_MIS Jan - 08_NEW MIS Jan - 08_dnthl Feb-09" xfId="3793"/>
    <cellStyle name="_pgvcl-costal_MIS Jan - 08_NEW MIS Jan - 08_JGYssss" xfId="3794"/>
    <cellStyle name="_pgvcl-costal_MIS Jan - 08_NEW MIS Jan - 08_JGYssss 2" xfId="3795"/>
    <cellStyle name="_pgvcl-costal_MIS Jan - 08_NEW MIS Jan - 08_JGYssss 3" xfId="3796"/>
    <cellStyle name="_pgvcl-costal_MIS Jan - 08_NEW MIS Jan - 08_JGYssss 4" xfId="3797"/>
    <cellStyle name="_pgvcl-costal_MIS Jan - 08_NEW MIS Jan - 08_New MIS Sheets" xfId="3798"/>
    <cellStyle name="_pgvcl-costal_MIS Jan - 08_NEW MIS Jan - 08_New MIS Sheets 2" xfId="3799"/>
    <cellStyle name="_pgvcl-costal_MIS Jan - 08_NEW MIS Jan - 08_New MIS Sheets 3" xfId="3800"/>
    <cellStyle name="_pgvcl-costal_MIS Jan - 08_NEW MIS Jan - 08_New MIS Sheets 4" xfId="3801"/>
    <cellStyle name="_pgvcl-costal_MIS Jan - 08_NEW MIS Jan - 08_PBR" xfId="3802"/>
    <cellStyle name="_pgvcl-costal_MIS Jan - 08_NEW MIS Jan - 08_PBR 2" xfId="3803"/>
    <cellStyle name="_pgvcl-costal_MIS Jan - 08_NEW MIS Jan - 08_PBR 3" xfId="3804"/>
    <cellStyle name="_pgvcl-costal_MIS Jan - 08_NEW MIS Jan - 08_PBR 4" xfId="3805"/>
    <cellStyle name="_pgvcl-costal_MIS Jan - 08_NEW MIS Jan - 08_PBR CO_DAILY REPORT GIS - 20-01-09" xfId="3806"/>
    <cellStyle name="_pgvcl-costal_MIS Jan - 08_NEW MIS Jan - 08_PBR CO_DAILY REPORT GIS - 20-01-09 2" xfId="3807"/>
    <cellStyle name="_pgvcl-costal_MIS Jan - 08_NEW MIS Jan - 08_PBR CO_DAILY REPORT GIS - 20-01-09 3" xfId="3808"/>
    <cellStyle name="_pgvcl-costal_MIS Jan - 08_NEW MIS Jan - 08_PBR CO_DAILY REPORT GIS - 20-01-09 4" xfId="3809"/>
    <cellStyle name="_pgvcl-costal_MIS Jan - 08_NEW MIS Jan - 08_T&amp;D August-08" xfId="3810"/>
    <cellStyle name="_pgvcl-costal_MIS Jan - 08_NEW MIS Jan - 08_T&amp;D August-08 2" xfId="3811"/>
    <cellStyle name="_pgvcl-costal_MIS Jan - 08_NEW MIS Jan - 08_T&amp;D August-08 3" xfId="3812"/>
    <cellStyle name="_pgvcl-costal_MIS Jan - 08_NEW MIS Jan - 08_T&amp;D August-08 4" xfId="3813"/>
    <cellStyle name="_pgvcl-costal_MIS Jan - 08_NEW MIS Jan - 08_T&amp;D Dec-08" xfId="3814"/>
    <cellStyle name="_pgvcl-costal_MIS Jan - 08_NEW MIS Jan - 08_T&amp;D Dec-08 2" xfId="3815"/>
    <cellStyle name="_pgvcl-costal_MIS Jan - 08_NEW MIS Jan - 08_T&amp;D Dec-08 3" xfId="3816"/>
    <cellStyle name="_pgvcl-costal_MIS Jan - 08_NEW MIS Jan - 08_T&amp;D Dec-08 4" xfId="3817"/>
    <cellStyle name="_pgvcl-costal_MIS Jan - 08_NEW MIS Jan - 08_T&amp;D July-08" xfId="3818"/>
    <cellStyle name="_pgvcl-costal_MIS Jan - 08_NEW MIS Jan - 08_T&amp;D July-08 2" xfId="3819"/>
    <cellStyle name="_pgvcl-costal_MIS Jan - 08_NEW MIS Jan - 08_T&amp;D July-08 3" xfId="3820"/>
    <cellStyle name="_pgvcl-costal_MIS Jan - 08_NEW MIS Jan - 08_T&amp;D July-08 4" xfId="3821"/>
    <cellStyle name="_pgvcl-costal_MIS Jan - 08_NEW MIS Jan - 08_T&amp;D MAR--09" xfId="3822"/>
    <cellStyle name="_pgvcl-costal_MIS Jan - 08_NEW MIS Jan - 08_T&amp;D MAR--09 2" xfId="3823"/>
    <cellStyle name="_pgvcl-costal_MIS Jan - 08_NEW MIS Jan - 08_T&amp;D MAR--09 3" xfId="3824"/>
    <cellStyle name="_pgvcl-costal_MIS Jan - 08_NEW MIS Jan - 08_T&amp;D MAR--09 4" xfId="3825"/>
    <cellStyle name="_pgvcl-costal_MIS Jan - 08_NEW MIS Jan - 08_Urban Weekly 8 MAY 09" xfId="3826"/>
    <cellStyle name="_pgvcl-costal_MIS Jan - 08_NEW MIS Jan - 08_URBAN WEEKLY PBR CO" xfId="3827"/>
    <cellStyle name="_pgvcl-costal_MIS Jan - 08_NEW MIS Jan - 08_URBAN WEEKLY PBR CO 2" xfId="3828"/>
    <cellStyle name="_pgvcl-costal_MIS Jan - 08_NEW MIS Jan - 08_URBAN WEEKLY PBR CO 3" xfId="3829"/>
    <cellStyle name="_pgvcl-costal_MIS Jan - 08_NEW MIS Jan - 08_URBAN WEEKLY PBR CO 4" xfId="3830"/>
    <cellStyle name="_pgvcl-costal_MIS Jan - 08_NEW MIS Jan - 08_Weekly Urban PBR CO - 04-04-09 to 12-04-09" xfId="3831"/>
    <cellStyle name="_pgvcl-costal_MIS Jan - 08_NEW MIS Jan - 08_Weekly Urban PBR CO - 04-04-09 to 12-04-09 2" xfId="3832"/>
    <cellStyle name="_pgvcl-costal_MIS Jan - 08_NEW MIS Jan - 08_Weekly Urban PBR CO - 04-04-09 to 12-04-09 3" xfId="3833"/>
    <cellStyle name="_pgvcl-costal_MIS Jan - 08_NEW MIS Jan - 08_Weekly Urban PBR CO - 04-04-09 to 12-04-09 4" xfId="3834"/>
    <cellStyle name="_pgvcl-costal_MIS Jan - 08_NEW MIS Jan - 08_Weekly Urban PBR CO - 06-03-09 to 12-03-09" xfId="3835"/>
    <cellStyle name="_pgvcl-costal_MIS Jan - 08_NEW MIS Jan - 08_Weekly Urban PBR CO - 06-03-09 to 12-03-09 2" xfId="3836"/>
    <cellStyle name="_pgvcl-costal_MIS Jan - 08_NEW MIS Jan - 08_Weekly Urban PBR CO - 06-03-09 to 12-03-09 3" xfId="3837"/>
    <cellStyle name="_pgvcl-costal_MIS Jan - 08_NEW MIS Jan - 08_Weekly Urban PBR CO - 06-03-09 to 12-03-09 4" xfId="3838"/>
    <cellStyle name="_pgvcl-costal_MIS Jan - 08_NEW MIS Jan - 08_Weekly Urban PBR CO - 20-02-09 to 26-02-09" xfId="3839"/>
    <cellStyle name="_pgvcl-costal_MIS Jan - 08_NEW MIS Jan - 08_Weekly Urban PBR CO - 20-02-09 to 26-02-09 2" xfId="3840"/>
    <cellStyle name="_pgvcl-costal_MIS Jan - 08_NEW MIS Jan - 08_Weekly Urban PBR CO - 20-02-09 to 26-02-09 3" xfId="3841"/>
    <cellStyle name="_pgvcl-costal_MIS Jan - 08_NEW MIS Jan - 08_Weekly Urban PBR CO - 20-02-09 to 26-02-09 4" xfId="3842"/>
    <cellStyle name="_pgvcl-costal_MIS Jan - 08_NEW MIS Jan - 08_Weekly Urban PBR CO - 30-01-09 to 05-02-09" xfId="3843"/>
    <cellStyle name="_pgvcl-costal_MIS Jan - 08_NEW MIS Jan - 08_Weekly Urban PBR CO - 30-01-09 to 05-02-09 2" xfId="3844"/>
    <cellStyle name="_pgvcl-costal_MIS Jan - 08_NEW MIS Jan - 08_Weekly Urban PBR CO - 30-01-09 to 05-02-09 3" xfId="3845"/>
    <cellStyle name="_pgvcl-costal_MIS Jan - 08_NEW MIS Jan - 08_Weekly Urban PBR CO - 30-01-09 to 05-02-09 4" xfId="3846"/>
    <cellStyle name="_pgvcl-costal_MIS Jan - 08_NEW MIS Jan - 08_Weekly Urban PBR CO - 9-1-09 to 15.01.09" xfId="3847"/>
    <cellStyle name="_pgvcl-costal_MIS Jan - 08_NEW MIS Jan - 08_Weekly Urban PBR CO - 9-1-09 to 15.01.09 2" xfId="3848"/>
    <cellStyle name="_pgvcl-costal_MIS Jan - 08_NEW MIS Jan - 08_Weekly Urban PBR CO - 9-1-09 to 15.01.09 3" xfId="3849"/>
    <cellStyle name="_pgvcl-costal_MIS Jan - 08_NEW MIS Jan - 08_Weekly Urban PBR CO - 9-1-09 to 15.01.09 4" xfId="3850"/>
    <cellStyle name="_pgvcl-costal_MIS Jan - 08_NEW MIS Jan - 08_Weekly Urban PBR CO 01-05-09 to 07-05-09" xfId="3851"/>
    <cellStyle name="_pgvcl-costal_MIS Jan - 08_NEW MIS Jan - 08_Weekly Urban PBR CO 01-05-09 to 07-05-09 2" xfId="3852"/>
    <cellStyle name="_pgvcl-costal_MIS Jan - 08_NEW MIS Jan - 08_Weekly Urban PBR CO 01-05-09 to 07-05-09 3" xfId="3853"/>
    <cellStyle name="_pgvcl-costal_MIS Jan - 08_NEW MIS Jan - 08_Weekly Urban PBR CO 01-05-09 to 07-05-09 4" xfId="3854"/>
    <cellStyle name="_pgvcl-costal_MIS Jan - 08_NEW MIS Jan - 08_Weekly Urban PBR CO 10-04-09 to 16-04-09" xfId="3855"/>
    <cellStyle name="_pgvcl-costal_MIS Jan - 08_NEW MIS Jan - 08_Weekly Urban PBR CO 10-04-09 to 16-04-09 2" xfId="3856"/>
    <cellStyle name="_pgvcl-costal_MIS Jan - 08_NEW MIS Jan - 08_Weekly Urban PBR CO 10-04-09 to 16-04-09 3" xfId="3857"/>
    <cellStyle name="_pgvcl-costal_MIS Jan - 08_NEW MIS Jan - 08_Weekly Urban PBR CO 10-04-09 to 16-04-09 4" xfId="3858"/>
    <cellStyle name="_pgvcl-costal_MIS Jan - 08_New MIS Sheets" xfId="3859"/>
    <cellStyle name="_pgvcl-costal_MIS Jan - 08_New MIS Sheets 2" xfId="3860"/>
    <cellStyle name="_pgvcl-costal_MIS Jan - 08_New MIS Sheets 3" xfId="3861"/>
    <cellStyle name="_pgvcl-costal_MIS Jan - 08_New MIS Sheets 4" xfId="3862"/>
    <cellStyle name="_pgvcl-costal_MIS Jan - 08_PBR" xfId="3863"/>
    <cellStyle name="_pgvcl-costal_MIS Jan - 08_PBR 2" xfId="3864"/>
    <cellStyle name="_pgvcl-costal_MIS Jan - 08_PBR 3" xfId="3865"/>
    <cellStyle name="_pgvcl-costal_MIS Jan - 08_PBR 4" xfId="3866"/>
    <cellStyle name="_pgvcl-costal_MIS Jan - 08_PBR CO_DAILY REPORT GIS - 20-01-09" xfId="3867"/>
    <cellStyle name="_pgvcl-costal_MIS Jan - 08_PBR CO_DAILY REPORT GIS - 20-01-09 2" xfId="3868"/>
    <cellStyle name="_pgvcl-costal_MIS Jan - 08_PBR CO_DAILY REPORT GIS - 20-01-09 3" xfId="3869"/>
    <cellStyle name="_pgvcl-costal_MIS Jan - 08_PBR CO_DAILY REPORT GIS - 20-01-09 4" xfId="3870"/>
    <cellStyle name="_pgvcl-costal_MIS Jan - 08_T&amp;D August-08" xfId="3871"/>
    <cellStyle name="_pgvcl-costal_MIS Jan - 08_T&amp;D August-08 2" xfId="3872"/>
    <cellStyle name="_pgvcl-costal_MIS Jan - 08_T&amp;D August-08 3" xfId="3873"/>
    <cellStyle name="_pgvcl-costal_MIS Jan - 08_T&amp;D August-08 4" xfId="3874"/>
    <cellStyle name="_pgvcl-costal_MIS Jan - 08_T&amp;D Dec-08" xfId="3875"/>
    <cellStyle name="_pgvcl-costal_MIS Jan - 08_T&amp;D Dec-08 2" xfId="3876"/>
    <cellStyle name="_pgvcl-costal_MIS Jan - 08_T&amp;D Dec-08 3" xfId="3877"/>
    <cellStyle name="_pgvcl-costal_MIS Jan - 08_T&amp;D Dec-08 4" xfId="3878"/>
    <cellStyle name="_pgvcl-costal_MIS Jan - 08_T&amp;D July-08" xfId="3879"/>
    <cellStyle name="_pgvcl-costal_MIS Jan - 08_T&amp;D July-08 2" xfId="3880"/>
    <cellStyle name="_pgvcl-costal_MIS Jan - 08_T&amp;D July-08 3" xfId="3881"/>
    <cellStyle name="_pgvcl-costal_MIS Jan - 08_T&amp;D July-08 4" xfId="3882"/>
    <cellStyle name="_pgvcl-costal_MIS Jan - 08_T&amp;D MAR--09" xfId="3883"/>
    <cellStyle name="_pgvcl-costal_MIS Jan - 08_T&amp;D MAR--09 2" xfId="3884"/>
    <cellStyle name="_pgvcl-costal_MIS Jan - 08_T&amp;D MAR--09 3" xfId="3885"/>
    <cellStyle name="_pgvcl-costal_MIS Jan - 08_T&amp;D MAR--09 4" xfId="3886"/>
    <cellStyle name="_pgvcl-costal_MIS Jan - 08_Urban Weekly 8 MAY 09" xfId="3887"/>
    <cellStyle name="_pgvcl-costal_MIS Jan - 08_URBAN WEEKLY PBR CO" xfId="3888"/>
    <cellStyle name="_pgvcl-costal_MIS Jan - 08_URBAN WEEKLY PBR CO 2" xfId="3889"/>
    <cellStyle name="_pgvcl-costal_MIS Jan - 08_URBAN WEEKLY PBR CO 3" xfId="3890"/>
    <cellStyle name="_pgvcl-costal_MIS Jan - 08_URBAN WEEKLY PBR CO 4" xfId="3891"/>
    <cellStyle name="_pgvcl-costal_MIS Jan - 08_Weekly Urban PBR CO - 04-04-09 to 12-04-09" xfId="3892"/>
    <cellStyle name="_pgvcl-costal_MIS Jan - 08_Weekly Urban PBR CO - 04-04-09 to 12-04-09 2" xfId="3893"/>
    <cellStyle name="_pgvcl-costal_MIS Jan - 08_Weekly Urban PBR CO - 04-04-09 to 12-04-09 3" xfId="3894"/>
    <cellStyle name="_pgvcl-costal_MIS Jan - 08_Weekly Urban PBR CO - 04-04-09 to 12-04-09 4" xfId="3895"/>
    <cellStyle name="_pgvcl-costal_MIS Jan - 08_Weekly Urban PBR CO - 06-03-09 to 12-03-09" xfId="3896"/>
    <cellStyle name="_pgvcl-costal_MIS Jan - 08_Weekly Urban PBR CO - 06-03-09 to 12-03-09 2" xfId="3897"/>
    <cellStyle name="_pgvcl-costal_MIS Jan - 08_Weekly Urban PBR CO - 06-03-09 to 12-03-09 3" xfId="3898"/>
    <cellStyle name="_pgvcl-costal_MIS Jan - 08_Weekly Urban PBR CO - 06-03-09 to 12-03-09 4" xfId="3899"/>
    <cellStyle name="_pgvcl-costal_MIS Jan - 08_Weekly Urban PBR CO - 20-02-09 to 26-02-09" xfId="3900"/>
    <cellStyle name="_pgvcl-costal_MIS Jan - 08_Weekly Urban PBR CO - 20-02-09 to 26-02-09 2" xfId="3901"/>
    <cellStyle name="_pgvcl-costal_MIS Jan - 08_Weekly Urban PBR CO - 20-02-09 to 26-02-09 3" xfId="3902"/>
    <cellStyle name="_pgvcl-costal_MIS Jan - 08_Weekly Urban PBR CO - 20-02-09 to 26-02-09 4" xfId="3903"/>
    <cellStyle name="_pgvcl-costal_MIS Jan - 08_Weekly Urban PBR CO - 30-01-09 to 05-02-09" xfId="3904"/>
    <cellStyle name="_pgvcl-costal_MIS Jan - 08_Weekly Urban PBR CO - 30-01-09 to 05-02-09 2" xfId="3905"/>
    <cellStyle name="_pgvcl-costal_MIS Jan - 08_Weekly Urban PBR CO - 30-01-09 to 05-02-09 3" xfId="3906"/>
    <cellStyle name="_pgvcl-costal_MIS Jan - 08_Weekly Urban PBR CO - 30-01-09 to 05-02-09 4" xfId="3907"/>
    <cellStyle name="_pgvcl-costal_MIS Jan - 08_Weekly Urban PBR CO - 9-1-09 to 15.01.09" xfId="3908"/>
    <cellStyle name="_pgvcl-costal_MIS Jan - 08_Weekly Urban PBR CO - 9-1-09 to 15.01.09 2" xfId="3909"/>
    <cellStyle name="_pgvcl-costal_MIS Jan - 08_Weekly Urban PBR CO - 9-1-09 to 15.01.09 3" xfId="3910"/>
    <cellStyle name="_pgvcl-costal_MIS Jan - 08_Weekly Urban PBR CO - 9-1-09 to 15.01.09 4" xfId="3911"/>
    <cellStyle name="_pgvcl-costal_MIS Jan - 08_Weekly Urban PBR CO 01-05-09 to 07-05-09" xfId="3912"/>
    <cellStyle name="_pgvcl-costal_MIS Jan - 08_Weekly Urban PBR CO 01-05-09 to 07-05-09 2" xfId="3913"/>
    <cellStyle name="_pgvcl-costal_MIS Jan - 08_Weekly Urban PBR CO 01-05-09 to 07-05-09 3" xfId="3914"/>
    <cellStyle name="_pgvcl-costal_MIS Jan - 08_Weekly Urban PBR CO 01-05-09 to 07-05-09 4" xfId="3915"/>
    <cellStyle name="_pgvcl-costal_MIS Jan - 08_Weekly Urban PBR CO 10-04-09 to 16-04-09" xfId="3916"/>
    <cellStyle name="_pgvcl-costal_MIS Jan - 08_Weekly Urban PBR CO 10-04-09 to 16-04-09 2" xfId="3917"/>
    <cellStyle name="_pgvcl-costal_MIS Jan - 08_Weekly Urban PBR CO 10-04-09 to 16-04-09 3" xfId="3918"/>
    <cellStyle name="_pgvcl-costal_MIS Jan - 08_Weekly Urban PBR CO 10-04-09 to 16-04-09 4" xfId="3919"/>
    <cellStyle name="_pgvcl-costal_MIS Nov - 07" xfId="3920"/>
    <cellStyle name="_pgvcl-costal_MIS Summary Jan-08" xfId="3921"/>
    <cellStyle name="_pgvcl-costal_MIS Summary Jan-08_Book-DMTHL" xfId="3922"/>
    <cellStyle name="_pgvcl-costal_MIS Summary Jan-08_Comparison" xfId="3923"/>
    <cellStyle name="_pgvcl-costal_MIS Summary Jan-08_Comparison 2" xfId="3924"/>
    <cellStyle name="_pgvcl-costal_MIS Summary Jan-08_Comparison 3" xfId="3925"/>
    <cellStyle name="_pgvcl-costal_MIS Summary Jan-08_Comparison 4" xfId="3926"/>
    <cellStyle name="_pgvcl-costal_MIS Summary Jan-08_Details of Selected Urban Feeder" xfId="3927"/>
    <cellStyle name="_pgvcl-costal_MIS Summary Jan-08_Details of Selected Urban Feeder 2" xfId="3928"/>
    <cellStyle name="_pgvcl-costal_MIS Summary Jan-08_Details of Selected Urban Feeder 3" xfId="3929"/>
    <cellStyle name="_pgvcl-costal_MIS Summary Jan-08_Details of Selected Urban Feeder 4" xfId="3930"/>
    <cellStyle name="_pgvcl-costal_MIS Summary Jan-08_DHTHL JAN-09" xfId="3931"/>
    <cellStyle name="_pgvcl-costal_MIS Summary Jan-08_dnthl Feb-09" xfId="3932"/>
    <cellStyle name="_pgvcl-costal_MIS Summary Jan-08_JGYssss" xfId="3933"/>
    <cellStyle name="_pgvcl-costal_MIS Summary Jan-08_JGYssss 2" xfId="3934"/>
    <cellStyle name="_pgvcl-costal_MIS Summary Jan-08_JGYssss 3" xfId="3935"/>
    <cellStyle name="_pgvcl-costal_MIS Summary Jan-08_JGYssss 4" xfId="3936"/>
    <cellStyle name="_pgvcl-costal_MIS Summary Jan-08_New MIS Sheets" xfId="3937"/>
    <cellStyle name="_pgvcl-costal_MIS Summary Jan-08_New MIS Sheets 2" xfId="3938"/>
    <cellStyle name="_pgvcl-costal_MIS Summary Jan-08_New MIS Sheets 3" xfId="3939"/>
    <cellStyle name="_pgvcl-costal_MIS Summary Jan-08_New MIS Sheets 4" xfId="3940"/>
    <cellStyle name="_pgvcl-costal_MIS Summary Jan-08_PBR" xfId="3941"/>
    <cellStyle name="_pgvcl-costal_MIS Summary Jan-08_PBR 2" xfId="3942"/>
    <cellStyle name="_pgvcl-costal_MIS Summary Jan-08_PBR 3" xfId="3943"/>
    <cellStyle name="_pgvcl-costal_MIS Summary Jan-08_PBR 4" xfId="3944"/>
    <cellStyle name="_pgvcl-costal_MIS Summary Jan-08_PBR CO_DAILY REPORT GIS - 20-01-09" xfId="3945"/>
    <cellStyle name="_pgvcl-costal_MIS Summary Jan-08_PBR CO_DAILY REPORT GIS - 20-01-09 2" xfId="3946"/>
    <cellStyle name="_pgvcl-costal_MIS Summary Jan-08_PBR CO_DAILY REPORT GIS - 20-01-09 3" xfId="3947"/>
    <cellStyle name="_pgvcl-costal_MIS Summary Jan-08_PBR CO_DAILY REPORT GIS - 20-01-09 4" xfId="3948"/>
    <cellStyle name="_pgvcl-costal_MIS Summary Jan-08_T&amp;D August-08" xfId="3949"/>
    <cellStyle name="_pgvcl-costal_MIS Summary Jan-08_T&amp;D August-08 2" xfId="3950"/>
    <cellStyle name="_pgvcl-costal_MIS Summary Jan-08_T&amp;D August-08 3" xfId="3951"/>
    <cellStyle name="_pgvcl-costal_MIS Summary Jan-08_T&amp;D August-08 4" xfId="3952"/>
    <cellStyle name="_pgvcl-costal_MIS Summary Jan-08_T&amp;D Dec-08" xfId="3953"/>
    <cellStyle name="_pgvcl-costal_MIS Summary Jan-08_T&amp;D Dec-08 2" xfId="3954"/>
    <cellStyle name="_pgvcl-costal_MIS Summary Jan-08_T&amp;D Dec-08 3" xfId="3955"/>
    <cellStyle name="_pgvcl-costal_MIS Summary Jan-08_T&amp;D Dec-08 4" xfId="3956"/>
    <cellStyle name="_pgvcl-costal_MIS Summary Jan-08_T&amp;D July-08" xfId="3957"/>
    <cellStyle name="_pgvcl-costal_MIS Summary Jan-08_T&amp;D July-08 2" xfId="3958"/>
    <cellStyle name="_pgvcl-costal_MIS Summary Jan-08_T&amp;D July-08 3" xfId="3959"/>
    <cellStyle name="_pgvcl-costal_MIS Summary Jan-08_T&amp;D July-08 4" xfId="3960"/>
    <cellStyle name="_pgvcl-costal_MIS Summary Jan-08_T&amp;D MAR--09" xfId="3961"/>
    <cellStyle name="_pgvcl-costal_MIS Summary Jan-08_T&amp;D MAR--09 2" xfId="3962"/>
    <cellStyle name="_pgvcl-costal_MIS Summary Jan-08_T&amp;D MAR--09 3" xfId="3963"/>
    <cellStyle name="_pgvcl-costal_MIS Summary Jan-08_T&amp;D MAR--09 4" xfId="3964"/>
    <cellStyle name="_pgvcl-costal_MIS Summary Jan-08_Urban Weekly 8 MAY 09" xfId="3965"/>
    <cellStyle name="_pgvcl-costal_MIS Summary Jan-08_URBAN WEEKLY PBR CO" xfId="3966"/>
    <cellStyle name="_pgvcl-costal_MIS Summary Jan-08_URBAN WEEKLY PBR CO 2" xfId="3967"/>
    <cellStyle name="_pgvcl-costal_MIS Summary Jan-08_URBAN WEEKLY PBR CO 3" xfId="3968"/>
    <cellStyle name="_pgvcl-costal_MIS Summary Jan-08_URBAN WEEKLY PBR CO 4" xfId="3969"/>
    <cellStyle name="_pgvcl-costal_MIS Summary Jan-08_Weekly Urban PBR CO - 04-04-09 to 12-04-09" xfId="3970"/>
    <cellStyle name="_pgvcl-costal_MIS Summary Jan-08_Weekly Urban PBR CO - 04-04-09 to 12-04-09 2" xfId="3971"/>
    <cellStyle name="_pgvcl-costal_MIS Summary Jan-08_Weekly Urban PBR CO - 04-04-09 to 12-04-09 3" xfId="3972"/>
    <cellStyle name="_pgvcl-costal_MIS Summary Jan-08_Weekly Urban PBR CO - 04-04-09 to 12-04-09 4" xfId="3973"/>
    <cellStyle name="_pgvcl-costal_MIS Summary Jan-08_Weekly Urban PBR CO - 06-03-09 to 12-03-09" xfId="3974"/>
    <cellStyle name="_pgvcl-costal_MIS Summary Jan-08_Weekly Urban PBR CO - 06-03-09 to 12-03-09 2" xfId="3975"/>
    <cellStyle name="_pgvcl-costal_MIS Summary Jan-08_Weekly Urban PBR CO - 06-03-09 to 12-03-09 3" xfId="3976"/>
    <cellStyle name="_pgvcl-costal_MIS Summary Jan-08_Weekly Urban PBR CO - 06-03-09 to 12-03-09 4" xfId="3977"/>
    <cellStyle name="_pgvcl-costal_MIS Summary Jan-08_Weekly Urban PBR CO - 20-02-09 to 26-02-09" xfId="3978"/>
    <cellStyle name="_pgvcl-costal_MIS Summary Jan-08_Weekly Urban PBR CO - 20-02-09 to 26-02-09 2" xfId="3979"/>
    <cellStyle name="_pgvcl-costal_MIS Summary Jan-08_Weekly Urban PBR CO - 20-02-09 to 26-02-09 3" xfId="3980"/>
    <cellStyle name="_pgvcl-costal_MIS Summary Jan-08_Weekly Urban PBR CO - 20-02-09 to 26-02-09 4" xfId="3981"/>
    <cellStyle name="_pgvcl-costal_MIS Summary Jan-08_Weekly Urban PBR CO - 30-01-09 to 05-02-09" xfId="3982"/>
    <cellStyle name="_pgvcl-costal_MIS Summary Jan-08_Weekly Urban PBR CO - 30-01-09 to 05-02-09 2" xfId="3983"/>
    <cellStyle name="_pgvcl-costal_MIS Summary Jan-08_Weekly Urban PBR CO - 30-01-09 to 05-02-09 3" xfId="3984"/>
    <cellStyle name="_pgvcl-costal_MIS Summary Jan-08_Weekly Urban PBR CO - 30-01-09 to 05-02-09 4" xfId="3985"/>
    <cellStyle name="_pgvcl-costal_MIS Summary Jan-08_Weekly Urban PBR CO - 9-1-09 to 15.01.09" xfId="3986"/>
    <cellStyle name="_pgvcl-costal_MIS Summary Jan-08_Weekly Urban PBR CO - 9-1-09 to 15.01.09 2" xfId="3987"/>
    <cellStyle name="_pgvcl-costal_MIS Summary Jan-08_Weekly Urban PBR CO - 9-1-09 to 15.01.09 3" xfId="3988"/>
    <cellStyle name="_pgvcl-costal_MIS Summary Jan-08_Weekly Urban PBR CO - 9-1-09 to 15.01.09 4" xfId="3989"/>
    <cellStyle name="_pgvcl-costal_MIS Summary Jan-08_Weekly Urban PBR CO 01-05-09 to 07-05-09" xfId="3990"/>
    <cellStyle name="_pgvcl-costal_MIS Summary Jan-08_Weekly Urban PBR CO 01-05-09 to 07-05-09 2" xfId="3991"/>
    <cellStyle name="_pgvcl-costal_MIS Summary Jan-08_Weekly Urban PBR CO 01-05-09 to 07-05-09 3" xfId="3992"/>
    <cellStyle name="_pgvcl-costal_MIS Summary Jan-08_Weekly Urban PBR CO 01-05-09 to 07-05-09 4" xfId="3993"/>
    <cellStyle name="_pgvcl-costal_MIS Summary Jan-08_Weekly Urban PBR CO 10-04-09 to 16-04-09" xfId="3994"/>
    <cellStyle name="_pgvcl-costal_MIS Summary Jan-08_Weekly Urban PBR CO 10-04-09 to 16-04-09 2" xfId="3995"/>
    <cellStyle name="_pgvcl-costal_MIS Summary Jan-08_Weekly Urban PBR CO 10-04-09 to 16-04-09 3" xfId="3996"/>
    <cellStyle name="_pgvcl-costal_MIS Summary Jan-08_Weekly Urban PBR CO 10-04-09 to 16-04-09 4" xfId="3997"/>
    <cellStyle name="_pgvcl-costal_MIS_BOARD 30-03-09" xfId="3998"/>
    <cellStyle name="_pgvcl-costal_MIS_BOARD 30-03-09 2" xfId="3999"/>
    <cellStyle name="_pgvcl-costal_MIS_BOARD 30-03-09 3" xfId="4000"/>
    <cellStyle name="_pgvcl-costal_MIS_BOARD 30-03-09 4" xfId="4001"/>
    <cellStyle name="_pgvcl-costal_MIS_Book-DMTHL" xfId="4002"/>
    <cellStyle name="_pgvcl-costal_MIS_Comparison" xfId="4003"/>
    <cellStyle name="_pgvcl-costal_MIS_Comparison 2" xfId="4004"/>
    <cellStyle name="_pgvcl-costal_MIS_Comparison 3" xfId="4005"/>
    <cellStyle name="_pgvcl-costal_MIS_Comparison 4" xfId="4006"/>
    <cellStyle name="_pgvcl-costal_MIS_Details of Selected Urban Feeder" xfId="4007"/>
    <cellStyle name="_pgvcl-costal_MIS_Details of Selected Urban Feeder 2" xfId="4008"/>
    <cellStyle name="_pgvcl-costal_MIS_Details of Selected Urban Feeder 3" xfId="4009"/>
    <cellStyle name="_pgvcl-costal_MIS_Details of Selected Urban Feeder 4" xfId="4010"/>
    <cellStyle name="_pgvcl-costal_MIS_DHTHL JAN-09" xfId="4011"/>
    <cellStyle name="_pgvcl-costal_MIS_dnthl Feb-09" xfId="4012"/>
    <cellStyle name="_pgvcl-costal_MIS_HOD 16-04-09 Transformer" xfId="4013"/>
    <cellStyle name="_pgvcl-costal_MIS_HOD 16-04-09 Transformer 2" xfId="4014"/>
    <cellStyle name="_pgvcl-costal_MIS_HOD 16-04-09 Transformer 3" xfId="4015"/>
    <cellStyle name="_pgvcl-costal_MIS_HOD 16-04-09 Transformer 4" xfId="4016"/>
    <cellStyle name="_pgvcl-costal_MIS_JGYssss" xfId="4017"/>
    <cellStyle name="_pgvcl-costal_MIS_JGYssss 2" xfId="4018"/>
    <cellStyle name="_pgvcl-costal_MIS_JGYssss 3" xfId="4019"/>
    <cellStyle name="_pgvcl-costal_MIS_JGYssss 4" xfId="4020"/>
    <cellStyle name="_pgvcl-costal_MIS_JND - 5" xfId="4021"/>
    <cellStyle name="_pgvcl-costal_MIS_JND - 5_BOARD 30-03-09" xfId="4022"/>
    <cellStyle name="_pgvcl-costal_MIS_JND - 5_BOARD 30-03-09 2" xfId="4023"/>
    <cellStyle name="_pgvcl-costal_MIS_JND - 5_BOARD 30-03-09 3" xfId="4024"/>
    <cellStyle name="_pgvcl-costal_MIS_JND - 5_BOARD 30-03-09 4" xfId="4025"/>
    <cellStyle name="_pgvcl-costal_MIS_JND - 5_Book-DMTHL" xfId="4026"/>
    <cellStyle name="_pgvcl-costal_MIS_JND - 5_Comparison" xfId="4027"/>
    <cellStyle name="_pgvcl-costal_MIS_JND - 5_Comparison 2" xfId="4028"/>
    <cellStyle name="_pgvcl-costal_MIS_JND - 5_Comparison 3" xfId="4029"/>
    <cellStyle name="_pgvcl-costal_MIS_JND - 5_Comparison 4" xfId="4030"/>
    <cellStyle name="_pgvcl-costal_MIS_JND - 5_Details of Selected Urban Feeder" xfId="4031"/>
    <cellStyle name="_pgvcl-costal_MIS_JND - 5_Details of Selected Urban Feeder 2" xfId="4032"/>
    <cellStyle name="_pgvcl-costal_MIS_JND - 5_Details of Selected Urban Feeder 3" xfId="4033"/>
    <cellStyle name="_pgvcl-costal_MIS_JND - 5_Details of Selected Urban Feeder 4" xfId="4034"/>
    <cellStyle name="_pgvcl-costal_MIS_JND - 5_DHTHL JAN-09" xfId="4035"/>
    <cellStyle name="_pgvcl-costal_MIS_JND - 5_dnthl Feb-09" xfId="4036"/>
    <cellStyle name="_pgvcl-costal_MIS_JND - 5_HOD 16-04-09 Transformer" xfId="4037"/>
    <cellStyle name="_pgvcl-costal_MIS_JND - 5_HOD 16-04-09 Transformer 2" xfId="4038"/>
    <cellStyle name="_pgvcl-costal_MIS_JND - 5_HOD 16-04-09 Transformer 3" xfId="4039"/>
    <cellStyle name="_pgvcl-costal_MIS_JND - 5_HOD 16-04-09 Transformer 4" xfId="4040"/>
    <cellStyle name="_pgvcl-costal_MIS_JND - 5_JGYssss" xfId="4041"/>
    <cellStyle name="_pgvcl-costal_MIS_JND - 5_JGYssss 2" xfId="4042"/>
    <cellStyle name="_pgvcl-costal_MIS_JND - 5_JGYssss 3" xfId="4043"/>
    <cellStyle name="_pgvcl-costal_MIS_JND - 5_JGYssss 4" xfId="4044"/>
    <cellStyle name="_pgvcl-costal_MIS_JND - 5_New MIS Sheets" xfId="4045"/>
    <cellStyle name="_pgvcl-costal_MIS_JND - 5_New MIS Sheets 2" xfId="4046"/>
    <cellStyle name="_pgvcl-costal_MIS_JND - 5_New MIS Sheets 3" xfId="4047"/>
    <cellStyle name="_pgvcl-costal_MIS_JND - 5_New MIS Sheets 4" xfId="4048"/>
    <cellStyle name="_pgvcl-costal_MIS_JND - 5_PBR" xfId="4049"/>
    <cellStyle name="_pgvcl-costal_MIS_JND - 5_PBR 2" xfId="4050"/>
    <cellStyle name="_pgvcl-costal_MIS_JND - 5_PBR 3" xfId="4051"/>
    <cellStyle name="_pgvcl-costal_MIS_JND - 5_PBR 4" xfId="4052"/>
    <cellStyle name="_pgvcl-costal_MIS_JND - 5_PBR CO_DAILY REPORT GIS - 20-01-09" xfId="4053"/>
    <cellStyle name="_pgvcl-costal_MIS_JND - 5_PBR CO_DAILY REPORT GIS - 20-01-09 2" xfId="4054"/>
    <cellStyle name="_pgvcl-costal_MIS_JND - 5_PBR CO_DAILY REPORT GIS - 20-01-09 3" xfId="4055"/>
    <cellStyle name="_pgvcl-costal_MIS_JND - 5_PBR CO_DAILY REPORT GIS - 20-01-09 4" xfId="4056"/>
    <cellStyle name="_pgvcl-costal_MIS_JND - 5_POWER FILED 17-08-09" xfId="4057"/>
    <cellStyle name="_pgvcl-costal_MIS_JND - 5_POWER FILED 17-08-09 2" xfId="4058"/>
    <cellStyle name="_pgvcl-costal_MIS_JND - 5_POWER FILED 17-08-09 3" xfId="4059"/>
    <cellStyle name="_pgvcl-costal_MIS_JND - 5_POWER FILED 17-08-09 4" xfId="4060"/>
    <cellStyle name="_pgvcl-costal_MIS_JND - 5_SE 14-05-09" xfId="4061"/>
    <cellStyle name="_pgvcl-costal_MIS_JND - 5_SE 14-05-09 2" xfId="4062"/>
    <cellStyle name="_pgvcl-costal_MIS_JND - 5_SE 14-05-09 3" xfId="4063"/>
    <cellStyle name="_pgvcl-costal_MIS_JND - 5_SE 14-05-09 4" xfId="4064"/>
    <cellStyle name="_pgvcl-costal_MIS_JND - 5_Soft Copy of Tech-2" xfId="4065"/>
    <cellStyle name="_pgvcl-costal_MIS_JND - 5_Soft Copy of Tech-2 2" xfId="4066"/>
    <cellStyle name="_pgvcl-costal_MIS_JND - 5_Soft Copy of Tech-2 3" xfId="4067"/>
    <cellStyle name="_pgvcl-costal_MIS_JND - 5_Soft Copy of Tech-2 4" xfId="4068"/>
    <cellStyle name="_pgvcl-costal_MIS_JND - 5_SUMM Shreem-21-08-09" xfId="4069"/>
    <cellStyle name="_pgvcl-costal_MIS_JND - 5_SUMM Shreem-21-08-09 2" xfId="4070"/>
    <cellStyle name="_pgvcl-costal_MIS_JND - 5_SUMM Shreem-21-08-09 3" xfId="4071"/>
    <cellStyle name="_pgvcl-costal_MIS_JND - 5_SUMM Shreem-21-08-09 4" xfId="4072"/>
    <cellStyle name="_pgvcl-costal_MIS_JND - 5_T&amp;D August-08" xfId="4073"/>
    <cellStyle name="_pgvcl-costal_MIS_JND - 5_T&amp;D August-08 2" xfId="4074"/>
    <cellStyle name="_pgvcl-costal_MIS_JND - 5_T&amp;D August-08 3" xfId="4075"/>
    <cellStyle name="_pgvcl-costal_MIS_JND - 5_T&amp;D August-08 4" xfId="4076"/>
    <cellStyle name="_pgvcl-costal_MIS_JND - 5_T&amp;D Dec-08" xfId="4077"/>
    <cellStyle name="_pgvcl-costal_MIS_JND - 5_T&amp;D Dec-08 2" xfId="4078"/>
    <cellStyle name="_pgvcl-costal_MIS_JND - 5_T&amp;D Dec-08 3" xfId="4079"/>
    <cellStyle name="_pgvcl-costal_MIS_JND - 5_T&amp;D Dec-08 4" xfId="4080"/>
    <cellStyle name="_pgvcl-costal_MIS_JND - 5_T&amp;D July-08" xfId="4081"/>
    <cellStyle name="_pgvcl-costal_MIS_JND - 5_T&amp;D July-08 2" xfId="4082"/>
    <cellStyle name="_pgvcl-costal_MIS_JND - 5_T&amp;D July-08 3" xfId="4083"/>
    <cellStyle name="_pgvcl-costal_MIS_JND - 5_T&amp;D July-08 4" xfId="4084"/>
    <cellStyle name="_pgvcl-costal_MIS_JND - 5_T&amp;D MAR--09" xfId="4085"/>
    <cellStyle name="_pgvcl-costal_MIS_JND - 5_T&amp;D MAR--09 2" xfId="4086"/>
    <cellStyle name="_pgvcl-costal_MIS_JND - 5_T&amp;D MAR--09 3" xfId="4087"/>
    <cellStyle name="_pgvcl-costal_MIS_JND - 5_T&amp;D MAR--09 4" xfId="4088"/>
    <cellStyle name="_pgvcl-costal_MIS_JND - 5_TECH-2 SOFT COPY" xfId="4089"/>
    <cellStyle name="_pgvcl-costal_MIS_JND - 5_TECH-2 SOFT COPY 2" xfId="4090"/>
    <cellStyle name="_pgvcl-costal_MIS_JND - 5_TECH-2 SOFT COPY 3" xfId="4091"/>
    <cellStyle name="_pgvcl-costal_MIS_JND - 5_TECH-2 SOFT COPY 4" xfId="4092"/>
    <cellStyle name="_pgvcl-costal_MIS_JND - 5_TRANSFORMER DETAIL." xfId="4093"/>
    <cellStyle name="_pgvcl-costal_MIS_JND - 5_TRANSFORMER DETAIL. 2" xfId="4094"/>
    <cellStyle name="_pgvcl-costal_MIS_JND - 5_TRANSFORMER DETAIL. 3" xfId="4095"/>
    <cellStyle name="_pgvcl-costal_MIS_JND - 5_TRANSFORMER DETAIL. 4" xfId="4096"/>
    <cellStyle name="_pgvcl-costal_MIS_JND - 5_Urban Weekly 8 MAY 09" xfId="4097"/>
    <cellStyle name="_pgvcl-costal_MIS_JND - 5_URBAN WEEKLY PBR CO" xfId="4098"/>
    <cellStyle name="_pgvcl-costal_MIS_JND - 5_URBAN WEEKLY PBR CO 2" xfId="4099"/>
    <cellStyle name="_pgvcl-costal_MIS_JND - 5_URBAN WEEKLY PBR CO 3" xfId="4100"/>
    <cellStyle name="_pgvcl-costal_MIS_JND - 5_URBAN WEEKLY PBR CO 4" xfId="4101"/>
    <cellStyle name="_pgvcl-costal_MIS_JND - 5_Weekly Urban PBR CO - 04-04-09 to 12-04-09" xfId="4102"/>
    <cellStyle name="_pgvcl-costal_MIS_JND - 5_Weekly Urban PBR CO - 04-04-09 to 12-04-09 2" xfId="4103"/>
    <cellStyle name="_pgvcl-costal_MIS_JND - 5_Weekly Urban PBR CO - 04-04-09 to 12-04-09 3" xfId="4104"/>
    <cellStyle name="_pgvcl-costal_MIS_JND - 5_Weekly Urban PBR CO - 04-04-09 to 12-04-09 4" xfId="4105"/>
    <cellStyle name="_pgvcl-costal_MIS_JND - 5_Weekly Urban PBR CO - 06-03-09 to 12-03-09" xfId="4106"/>
    <cellStyle name="_pgvcl-costal_MIS_JND - 5_Weekly Urban PBR CO - 06-03-09 to 12-03-09 2" xfId="4107"/>
    <cellStyle name="_pgvcl-costal_MIS_JND - 5_Weekly Urban PBR CO - 06-03-09 to 12-03-09 3" xfId="4108"/>
    <cellStyle name="_pgvcl-costal_MIS_JND - 5_Weekly Urban PBR CO - 06-03-09 to 12-03-09 4" xfId="4109"/>
    <cellStyle name="_pgvcl-costal_MIS_JND - 5_Weekly Urban PBR CO - 20-02-09 to 26-02-09" xfId="4110"/>
    <cellStyle name="_pgvcl-costal_MIS_JND - 5_Weekly Urban PBR CO - 20-02-09 to 26-02-09 2" xfId="4111"/>
    <cellStyle name="_pgvcl-costal_MIS_JND - 5_Weekly Urban PBR CO - 20-02-09 to 26-02-09 3" xfId="4112"/>
    <cellStyle name="_pgvcl-costal_MIS_JND - 5_Weekly Urban PBR CO - 20-02-09 to 26-02-09 4" xfId="4113"/>
    <cellStyle name="_pgvcl-costal_MIS_JND - 5_Weekly Urban PBR CO - 30-01-09 to 05-02-09" xfId="4114"/>
    <cellStyle name="_pgvcl-costal_MIS_JND - 5_Weekly Urban PBR CO - 30-01-09 to 05-02-09 2" xfId="4115"/>
    <cellStyle name="_pgvcl-costal_MIS_JND - 5_Weekly Urban PBR CO - 30-01-09 to 05-02-09 3" xfId="4116"/>
    <cellStyle name="_pgvcl-costal_MIS_JND - 5_Weekly Urban PBR CO - 30-01-09 to 05-02-09 4" xfId="4117"/>
    <cellStyle name="_pgvcl-costal_MIS_JND - 5_Weekly Urban PBR CO - 9-1-09 to 15.01.09" xfId="4118"/>
    <cellStyle name="_pgvcl-costal_MIS_JND - 5_Weekly Urban PBR CO - 9-1-09 to 15.01.09 2" xfId="4119"/>
    <cellStyle name="_pgvcl-costal_MIS_JND - 5_Weekly Urban PBR CO - 9-1-09 to 15.01.09 3" xfId="4120"/>
    <cellStyle name="_pgvcl-costal_MIS_JND - 5_Weekly Urban PBR CO - 9-1-09 to 15.01.09 4" xfId="4121"/>
    <cellStyle name="_pgvcl-costal_MIS_JND - 5_Weekly Urban PBR CO 01-05-09 to 07-05-09" xfId="4122"/>
    <cellStyle name="_pgvcl-costal_MIS_JND - 5_Weekly Urban PBR CO 01-05-09 to 07-05-09 2" xfId="4123"/>
    <cellStyle name="_pgvcl-costal_MIS_JND - 5_Weekly Urban PBR CO 01-05-09 to 07-05-09 3" xfId="4124"/>
    <cellStyle name="_pgvcl-costal_MIS_JND - 5_Weekly Urban PBR CO 01-05-09 to 07-05-09 4" xfId="4125"/>
    <cellStyle name="_pgvcl-costal_MIS_JND - 5_Weekly Urban PBR CO 10-04-09 to 16-04-09" xfId="4126"/>
    <cellStyle name="_pgvcl-costal_MIS_JND - 5_Weekly Urban PBR CO 10-04-09 to 16-04-09 2" xfId="4127"/>
    <cellStyle name="_pgvcl-costal_MIS_JND - 5_Weekly Urban PBR CO 10-04-09 to 16-04-09 3" xfId="4128"/>
    <cellStyle name="_pgvcl-costal_MIS_JND - 5_Weekly Urban PBR CO 10-04-09 to 16-04-09 4" xfId="4129"/>
    <cellStyle name="_pgvcl-costal_MIS_JND - 7 T3" xfId="4130"/>
    <cellStyle name="_pgvcl-costal_MIS_JND T-3 MIS" xfId="4131"/>
    <cellStyle name="_pgvcl-costal_MIS_JND-5 T3" xfId="4132"/>
    <cellStyle name="_pgvcl-costal_MIS_NEW MIS Jan - 08" xfId="4133"/>
    <cellStyle name="_pgvcl-costal_MIS_NEW MIS Jan - 08_Book-DMTHL" xfId="4134"/>
    <cellStyle name="_pgvcl-costal_MIS_NEW MIS Jan - 08_Comparison" xfId="4135"/>
    <cellStyle name="_pgvcl-costal_MIS_NEW MIS Jan - 08_Comparison 2" xfId="4136"/>
    <cellStyle name="_pgvcl-costal_MIS_NEW MIS Jan - 08_Comparison 3" xfId="4137"/>
    <cellStyle name="_pgvcl-costal_MIS_NEW MIS Jan - 08_Comparison 4" xfId="4138"/>
    <cellStyle name="_pgvcl-costal_MIS_NEW MIS Jan - 08_Details of Selected Urban Feeder" xfId="4139"/>
    <cellStyle name="_pgvcl-costal_MIS_NEW MIS Jan - 08_Details of Selected Urban Feeder 2" xfId="4140"/>
    <cellStyle name="_pgvcl-costal_MIS_NEW MIS Jan - 08_Details of Selected Urban Feeder 3" xfId="4141"/>
    <cellStyle name="_pgvcl-costal_MIS_NEW MIS Jan - 08_Details of Selected Urban Feeder 4" xfId="4142"/>
    <cellStyle name="_pgvcl-costal_MIS_NEW MIS Jan - 08_DHTHL JAN-09" xfId="4143"/>
    <cellStyle name="_pgvcl-costal_MIS_NEW MIS Jan - 08_dnthl Feb-09" xfId="4144"/>
    <cellStyle name="_pgvcl-costal_MIS_NEW MIS Jan - 08_JGYssss" xfId="4145"/>
    <cellStyle name="_pgvcl-costal_MIS_NEW MIS Jan - 08_JGYssss 2" xfId="4146"/>
    <cellStyle name="_pgvcl-costal_MIS_NEW MIS Jan - 08_JGYssss 3" xfId="4147"/>
    <cellStyle name="_pgvcl-costal_MIS_NEW MIS Jan - 08_JGYssss 4" xfId="4148"/>
    <cellStyle name="_pgvcl-costal_MIS_NEW MIS Jan - 08_New MIS Sheets" xfId="4149"/>
    <cellStyle name="_pgvcl-costal_MIS_NEW MIS Jan - 08_New MIS Sheets 2" xfId="4150"/>
    <cellStyle name="_pgvcl-costal_MIS_NEW MIS Jan - 08_New MIS Sheets 3" xfId="4151"/>
    <cellStyle name="_pgvcl-costal_MIS_NEW MIS Jan - 08_New MIS Sheets 4" xfId="4152"/>
    <cellStyle name="_pgvcl-costal_MIS_NEW MIS Jan - 08_PBR" xfId="4153"/>
    <cellStyle name="_pgvcl-costal_MIS_NEW MIS Jan - 08_PBR 2" xfId="4154"/>
    <cellStyle name="_pgvcl-costal_MIS_NEW MIS Jan - 08_PBR 3" xfId="4155"/>
    <cellStyle name="_pgvcl-costal_MIS_NEW MIS Jan - 08_PBR 4" xfId="4156"/>
    <cellStyle name="_pgvcl-costal_MIS_NEW MIS Jan - 08_PBR CO_DAILY REPORT GIS - 20-01-09" xfId="4157"/>
    <cellStyle name="_pgvcl-costal_MIS_NEW MIS Jan - 08_PBR CO_DAILY REPORT GIS - 20-01-09 2" xfId="4158"/>
    <cellStyle name="_pgvcl-costal_MIS_NEW MIS Jan - 08_PBR CO_DAILY REPORT GIS - 20-01-09 3" xfId="4159"/>
    <cellStyle name="_pgvcl-costal_MIS_NEW MIS Jan - 08_PBR CO_DAILY REPORT GIS - 20-01-09 4" xfId="4160"/>
    <cellStyle name="_pgvcl-costal_MIS_NEW MIS Jan - 08_T&amp;D August-08" xfId="4161"/>
    <cellStyle name="_pgvcl-costal_MIS_NEW MIS Jan - 08_T&amp;D August-08 2" xfId="4162"/>
    <cellStyle name="_pgvcl-costal_MIS_NEW MIS Jan - 08_T&amp;D August-08 3" xfId="4163"/>
    <cellStyle name="_pgvcl-costal_MIS_NEW MIS Jan - 08_T&amp;D August-08 4" xfId="4164"/>
    <cellStyle name="_pgvcl-costal_MIS_NEW MIS Jan - 08_T&amp;D Dec-08" xfId="4165"/>
    <cellStyle name="_pgvcl-costal_MIS_NEW MIS Jan - 08_T&amp;D Dec-08 2" xfId="4166"/>
    <cellStyle name="_pgvcl-costal_MIS_NEW MIS Jan - 08_T&amp;D Dec-08 3" xfId="4167"/>
    <cellStyle name="_pgvcl-costal_MIS_NEW MIS Jan - 08_T&amp;D Dec-08 4" xfId="4168"/>
    <cellStyle name="_pgvcl-costal_MIS_NEW MIS Jan - 08_T&amp;D July-08" xfId="4169"/>
    <cellStyle name="_pgvcl-costal_MIS_NEW MIS Jan - 08_T&amp;D July-08 2" xfId="4170"/>
    <cellStyle name="_pgvcl-costal_MIS_NEW MIS Jan - 08_T&amp;D July-08 3" xfId="4171"/>
    <cellStyle name="_pgvcl-costal_MIS_NEW MIS Jan - 08_T&amp;D July-08 4" xfId="4172"/>
    <cellStyle name="_pgvcl-costal_MIS_NEW MIS Jan - 08_T&amp;D MAR--09" xfId="4173"/>
    <cellStyle name="_pgvcl-costal_MIS_NEW MIS Jan - 08_T&amp;D MAR--09 2" xfId="4174"/>
    <cellStyle name="_pgvcl-costal_MIS_NEW MIS Jan - 08_T&amp;D MAR--09 3" xfId="4175"/>
    <cellStyle name="_pgvcl-costal_MIS_NEW MIS Jan - 08_T&amp;D MAR--09 4" xfId="4176"/>
    <cellStyle name="_pgvcl-costal_MIS_NEW MIS Jan - 08_Urban Weekly 8 MAY 09" xfId="4177"/>
    <cellStyle name="_pgvcl-costal_MIS_NEW MIS Jan - 08_URBAN WEEKLY PBR CO" xfId="4178"/>
    <cellStyle name="_pgvcl-costal_MIS_NEW MIS Jan - 08_URBAN WEEKLY PBR CO 2" xfId="4179"/>
    <cellStyle name="_pgvcl-costal_MIS_NEW MIS Jan - 08_URBAN WEEKLY PBR CO 3" xfId="4180"/>
    <cellStyle name="_pgvcl-costal_MIS_NEW MIS Jan - 08_URBAN WEEKLY PBR CO 4" xfId="4181"/>
    <cellStyle name="_pgvcl-costal_MIS_NEW MIS Jan - 08_Weekly Urban PBR CO - 04-04-09 to 12-04-09" xfId="4182"/>
    <cellStyle name="_pgvcl-costal_MIS_NEW MIS Jan - 08_Weekly Urban PBR CO - 04-04-09 to 12-04-09 2" xfId="4183"/>
    <cellStyle name="_pgvcl-costal_MIS_NEW MIS Jan - 08_Weekly Urban PBR CO - 04-04-09 to 12-04-09 3" xfId="4184"/>
    <cellStyle name="_pgvcl-costal_MIS_NEW MIS Jan - 08_Weekly Urban PBR CO - 04-04-09 to 12-04-09 4" xfId="4185"/>
    <cellStyle name="_pgvcl-costal_MIS_NEW MIS Jan - 08_Weekly Urban PBR CO - 06-03-09 to 12-03-09" xfId="4186"/>
    <cellStyle name="_pgvcl-costal_MIS_NEW MIS Jan - 08_Weekly Urban PBR CO - 06-03-09 to 12-03-09 2" xfId="4187"/>
    <cellStyle name="_pgvcl-costal_MIS_NEW MIS Jan - 08_Weekly Urban PBR CO - 06-03-09 to 12-03-09 3" xfId="4188"/>
    <cellStyle name="_pgvcl-costal_MIS_NEW MIS Jan - 08_Weekly Urban PBR CO - 06-03-09 to 12-03-09 4" xfId="4189"/>
    <cellStyle name="_pgvcl-costal_MIS_NEW MIS Jan - 08_Weekly Urban PBR CO - 20-02-09 to 26-02-09" xfId="4190"/>
    <cellStyle name="_pgvcl-costal_MIS_NEW MIS Jan - 08_Weekly Urban PBR CO - 20-02-09 to 26-02-09 2" xfId="4191"/>
    <cellStyle name="_pgvcl-costal_MIS_NEW MIS Jan - 08_Weekly Urban PBR CO - 20-02-09 to 26-02-09 3" xfId="4192"/>
    <cellStyle name="_pgvcl-costal_MIS_NEW MIS Jan - 08_Weekly Urban PBR CO - 20-02-09 to 26-02-09 4" xfId="4193"/>
    <cellStyle name="_pgvcl-costal_MIS_NEW MIS Jan - 08_Weekly Urban PBR CO - 30-01-09 to 05-02-09" xfId="4194"/>
    <cellStyle name="_pgvcl-costal_MIS_NEW MIS Jan - 08_Weekly Urban PBR CO - 30-01-09 to 05-02-09 2" xfId="4195"/>
    <cellStyle name="_pgvcl-costal_MIS_NEW MIS Jan - 08_Weekly Urban PBR CO - 30-01-09 to 05-02-09 3" xfId="4196"/>
    <cellStyle name="_pgvcl-costal_MIS_NEW MIS Jan - 08_Weekly Urban PBR CO - 30-01-09 to 05-02-09 4" xfId="4197"/>
    <cellStyle name="_pgvcl-costal_MIS_NEW MIS Jan - 08_Weekly Urban PBR CO - 9-1-09 to 15.01.09" xfId="4198"/>
    <cellStyle name="_pgvcl-costal_MIS_NEW MIS Jan - 08_Weekly Urban PBR CO - 9-1-09 to 15.01.09 2" xfId="4199"/>
    <cellStyle name="_pgvcl-costal_MIS_NEW MIS Jan - 08_Weekly Urban PBR CO - 9-1-09 to 15.01.09 3" xfId="4200"/>
    <cellStyle name="_pgvcl-costal_MIS_NEW MIS Jan - 08_Weekly Urban PBR CO - 9-1-09 to 15.01.09 4" xfId="4201"/>
    <cellStyle name="_pgvcl-costal_MIS_NEW MIS Jan - 08_Weekly Urban PBR CO 01-05-09 to 07-05-09" xfId="4202"/>
    <cellStyle name="_pgvcl-costal_MIS_NEW MIS Jan - 08_Weekly Urban PBR CO 01-05-09 to 07-05-09 2" xfId="4203"/>
    <cellStyle name="_pgvcl-costal_MIS_NEW MIS Jan - 08_Weekly Urban PBR CO 01-05-09 to 07-05-09 3" xfId="4204"/>
    <cellStyle name="_pgvcl-costal_MIS_NEW MIS Jan - 08_Weekly Urban PBR CO 01-05-09 to 07-05-09 4" xfId="4205"/>
    <cellStyle name="_pgvcl-costal_MIS_NEW MIS Jan - 08_Weekly Urban PBR CO 10-04-09 to 16-04-09" xfId="4206"/>
    <cellStyle name="_pgvcl-costal_MIS_NEW MIS Jan - 08_Weekly Urban PBR CO 10-04-09 to 16-04-09 2" xfId="4207"/>
    <cellStyle name="_pgvcl-costal_MIS_NEW MIS Jan - 08_Weekly Urban PBR CO 10-04-09 to 16-04-09 3" xfId="4208"/>
    <cellStyle name="_pgvcl-costal_MIS_NEW MIS Jan - 08_Weekly Urban PBR CO 10-04-09 to 16-04-09 4" xfId="4209"/>
    <cellStyle name="_pgvcl-costal_MIS_New MIS Sheets" xfId="4210"/>
    <cellStyle name="_pgvcl-costal_MIS_New MIS Sheets 2" xfId="4211"/>
    <cellStyle name="_pgvcl-costal_MIS_New MIS Sheets 3" xfId="4212"/>
    <cellStyle name="_pgvcl-costal_MIS_New MIS Sheets 4" xfId="4213"/>
    <cellStyle name="_pgvcl-costal_MIS_PBR" xfId="4214"/>
    <cellStyle name="_pgvcl-costal_MIS_PBR 2" xfId="4215"/>
    <cellStyle name="_pgvcl-costal_MIS_PBR 3" xfId="4216"/>
    <cellStyle name="_pgvcl-costal_MIS_PBR 4" xfId="4217"/>
    <cellStyle name="_pgvcl-costal_MIS_PBR CO_DAILY REPORT GIS - 20-01-09" xfId="4218"/>
    <cellStyle name="_pgvcl-costal_MIS_PBR CO_DAILY REPORT GIS - 20-01-09 2" xfId="4219"/>
    <cellStyle name="_pgvcl-costal_MIS_PBR CO_DAILY REPORT GIS - 20-01-09 3" xfId="4220"/>
    <cellStyle name="_pgvcl-costal_MIS_PBR CO_DAILY REPORT GIS - 20-01-09 4" xfId="4221"/>
    <cellStyle name="_pgvcl-costal_MIS_POWER FILED 17-08-09" xfId="4222"/>
    <cellStyle name="_pgvcl-costal_MIS_POWER FILED 17-08-09 2" xfId="4223"/>
    <cellStyle name="_pgvcl-costal_MIS_POWER FILED 17-08-09 3" xfId="4224"/>
    <cellStyle name="_pgvcl-costal_MIS_POWER FILED 17-08-09 4" xfId="4225"/>
    <cellStyle name="_pgvcl-costal_MIS_SE 14-05-09" xfId="4226"/>
    <cellStyle name="_pgvcl-costal_MIS_SE 14-05-09 2" xfId="4227"/>
    <cellStyle name="_pgvcl-costal_MIS_SE 14-05-09 3" xfId="4228"/>
    <cellStyle name="_pgvcl-costal_MIS_SE 14-05-09 4" xfId="4229"/>
    <cellStyle name="_pgvcl-costal_MIS_Soft Copy of Tech-2" xfId="4230"/>
    <cellStyle name="_pgvcl-costal_MIS_Soft Copy of Tech-2 2" xfId="4231"/>
    <cellStyle name="_pgvcl-costal_MIS_Soft Copy of Tech-2 3" xfId="4232"/>
    <cellStyle name="_pgvcl-costal_MIS_Soft Copy of Tech-2 4" xfId="4233"/>
    <cellStyle name="_pgvcl-costal_MIS_SUMM Shreem-21-08-09" xfId="4234"/>
    <cellStyle name="_pgvcl-costal_MIS_SUMM Shreem-21-08-09 2" xfId="4235"/>
    <cellStyle name="_pgvcl-costal_MIS_SUMM Shreem-21-08-09 3" xfId="4236"/>
    <cellStyle name="_pgvcl-costal_MIS_SUMM Shreem-21-08-09 4" xfId="4237"/>
    <cellStyle name="_pgvcl-costal_MIS_T&amp;D August-08" xfId="4238"/>
    <cellStyle name="_pgvcl-costal_MIS_T&amp;D August-08 2" xfId="4239"/>
    <cellStyle name="_pgvcl-costal_MIS_T&amp;D August-08 3" xfId="4240"/>
    <cellStyle name="_pgvcl-costal_MIS_T&amp;D August-08 4" xfId="4241"/>
    <cellStyle name="_pgvcl-costal_MIS_T&amp;D Dec-08" xfId="4242"/>
    <cellStyle name="_pgvcl-costal_MIS_T&amp;D Dec-08 2" xfId="4243"/>
    <cellStyle name="_pgvcl-costal_MIS_T&amp;D Dec-08 3" xfId="4244"/>
    <cellStyle name="_pgvcl-costal_MIS_T&amp;D Dec-08 4" xfId="4245"/>
    <cellStyle name="_pgvcl-costal_MIS_T&amp;D July-08" xfId="4246"/>
    <cellStyle name="_pgvcl-costal_MIS_T&amp;D July-08 2" xfId="4247"/>
    <cellStyle name="_pgvcl-costal_MIS_T&amp;D July-08 3" xfId="4248"/>
    <cellStyle name="_pgvcl-costal_MIS_T&amp;D July-08 4" xfId="4249"/>
    <cellStyle name="_pgvcl-costal_MIS_T&amp;D MAR--09" xfId="4250"/>
    <cellStyle name="_pgvcl-costal_MIS_T&amp;D MAR--09 2" xfId="4251"/>
    <cellStyle name="_pgvcl-costal_MIS_T&amp;D MAR--09 3" xfId="4252"/>
    <cellStyle name="_pgvcl-costal_MIS_T&amp;D MAR--09 4" xfId="4253"/>
    <cellStyle name="_pgvcl-costal_MIS_TECH-2 SOFT COPY" xfId="4254"/>
    <cellStyle name="_pgvcl-costal_MIS_TECH-2 SOFT COPY 2" xfId="4255"/>
    <cellStyle name="_pgvcl-costal_MIS_TECH-2 SOFT COPY 3" xfId="4256"/>
    <cellStyle name="_pgvcl-costal_MIS_TECH-2 SOFT COPY 4" xfId="4257"/>
    <cellStyle name="_pgvcl-costal_MIS_TRANSFORMER DETAIL." xfId="4258"/>
    <cellStyle name="_pgvcl-costal_MIS_TRANSFORMER DETAIL. 2" xfId="4259"/>
    <cellStyle name="_pgvcl-costal_MIS_TRANSFORMER DETAIL. 3" xfId="4260"/>
    <cellStyle name="_pgvcl-costal_MIS_TRANSFORMER DETAIL. 4" xfId="4261"/>
    <cellStyle name="_pgvcl-costal_MIS_Urban Weekly 8 MAY 09" xfId="4262"/>
    <cellStyle name="_pgvcl-costal_MIS_URBAN WEEKLY PBR CO" xfId="4263"/>
    <cellStyle name="_pgvcl-costal_MIS_URBAN WEEKLY PBR CO 2" xfId="4264"/>
    <cellStyle name="_pgvcl-costal_MIS_URBAN WEEKLY PBR CO 3" xfId="4265"/>
    <cellStyle name="_pgvcl-costal_MIS_URBAN WEEKLY PBR CO 4" xfId="4266"/>
    <cellStyle name="_pgvcl-costal_MIS_Weekly Urban PBR CO - 04-04-09 to 12-04-09" xfId="4267"/>
    <cellStyle name="_pgvcl-costal_MIS_Weekly Urban PBR CO - 04-04-09 to 12-04-09 2" xfId="4268"/>
    <cellStyle name="_pgvcl-costal_MIS_Weekly Urban PBR CO - 04-04-09 to 12-04-09 3" xfId="4269"/>
    <cellStyle name="_pgvcl-costal_MIS_Weekly Urban PBR CO - 04-04-09 to 12-04-09 4" xfId="4270"/>
    <cellStyle name="_pgvcl-costal_MIS_Weekly Urban PBR CO - 06-03-09 to 12-03-09" xfId="4271"/>
    <cellStyle name="_pgvcl-costal_MIS_Weekly Urban PBR CO - 06-03-09 to 12-03-09 2" xfId="4272"/>
    <cellStyle name="_pgvcl-costal_MIS_Weekly Urban PBR CO - 06-03-09 to 12-03-09 3" xfId="4273"/>
    <cellStyle name="_pgvcl-costal_MIS_Weekly Urban PBR CO - 06-03-09 to 12-03-09 4" xfId="4274"/>
    <cellStyle name="_pgvcl-costal_MIS_Weekly Urban PBR CO - 20-02-09 to 26-02-09" xfId="4275"/>
    <cellStyle name="_pgvcl-costal_MIS_Weekly Urban PBR CO - 20-02-09 to 26-02-09 2" xfId="4276"/>
    <cellStyle name="_pgvcl-costal_MIS_Weekly Urban PBR CO - 20-02-09 to 26-02-09 3" xfId="4277"/>
    <cellStyle name="_pgvcl-costal_MIS_Weekly Urban PBR CO - 20-02-09 to 26-02-09 4" xfId="4278"/>
    <cellStyle name="_pgvcl-costal_MIS_Weekly Urban PBR CO - 30-01-09 to 05-02-09" xfId="4279"/>
    <cellStyle name="_pgvcl-costal_MIS_Weekly Urban PBR CO - 30-01-09 to 05-02-09 2" xfId="4280"/>
    <cellStyle name="_pgvcl-costal_MIS_Weekly Urban PBR CO - 30-01-09 to 05-02-09 3" xfId="4281"/>
    <cellStyle name="_pgvcl-costal_MIS_Weekly Urban PBR CO - 30-01-09 to 05-02-09 4" xfId="4282"/>
    <cellStyle name="_pgvcl-costal_MIS_Weekly Urban PBR CO - 9-1-09 to 15.01.09" xfId="4283"/>
    <cellStyle name="_pgvcl-costal_MIS_Weekly Urban PBR CO - 9-1-09 to 15.01.09 2" xfId="4284"/>
    <cellStyle name="_pgvcl-costal_MIS_Weekly Urban PBR CO - 9-1-09 to 15.01.09 3" xfId="4285"/>
    <cellStyle name="_pgvcl-costal_MIS_Weekly Urban PBR CO - 9-1-09 to 15.01.09 4" xfId="4286"/>
    <cellStyle name="_pgvcl-costal_MIS_Weekly Urban PBR CO 01-05-09 to 07-05-09" xfId="4287"/>
    <cellStyle name="_pgvcl-costal_MIS_Weekly Urban PBR CO 01-05-09 to 07-05-09 2" xfId="4288"/>
    <cellStyle name="_pgvcl-costal_MIS_Weekly Urban PBR CO 01-05-09 to 07-05-09 3" xfId="4289"/>
    <cellStyle name="_pgvcl-costal_MIS_Weekly Urban PBR CO 01-05-09 to 07-05-09 4" xfId="4290"/>
    <cellStyle name="_pgvcl-costal_MIS_Weekly Urban PBR CO 10-04-09 to 16-04-09" xfId="4291"/>
    <cellStyle name="_pgvcl-costal_MIS_Weekly Urban PBR CO 10-04-09 to 16-04-09 2" xfId="4292"/>
    <cellStyle name="_pgvcl-costal_MIS_Weekly Urban PBR CO 10-04-09 to 16-04-09 3" xfId="4293"/>
    <cellStyle name="_pgvcl-costal_MIS_Weekly Urban PBR CO 10-04-09 to 16-04-09 4" xfId="4294"/>
    <cellStyle name="_pgvcl-costal_NEW MIS From JND Circle" xfId="4295"/>
    <cellStyle name="_pgvcl-costal_NEW MIS From JND Circle_Book-DMTHL" xfId="4296"/>
    <cellStyle name="_pgvcl-costal_NEW MIS From JND Circle_Comparison" xfId="4297"/>
    <cellStyle name="_pgvcl-costal_NEW MIS From JND Circle_Comparison 2" xfId="4298"/>
    <cellStyle name="_pgvcl-costal_NEW MIS From JND Circle_Comparison 3" xfId="4299"/>
    <cellStyle name="_pgvcl-costal_NEW MIS From JND Circle_Comparison 4" xfId="4300"/>
    <cellStyle name="_pgvcl-costal_NEW MIS From JND Circle_Details of Selected Urban Feeder" xfId="4301"/>
    <cellStyle name="_pgvcl-costal_NEW MIS From JND Circle_Details of Selected Urban Feeder 2" xfId="4302"/>
    <cellStyle name="_pgvcl-costal_NEW MIS From JND Circle_Details of Selected Urban Feeder 3" xfId="4303"/>
    <cellStyle name="_pgvcl-costal_NEW MIS From JND Circle_Details of Selected Urban Feeder 4" xfId="4304"/>
    <cellStyle name="_pgvcl-costal_NEW MIS From JND Circle_DHTHL JAN-09" xfId="4305"/>
    <cellStyle name="_pgvcl-costal_NEW MIS From JND Circle_dnthl Feb-09" xfId="4306"/>
    <cellStyle name="_pgvcl-costal_NEW MIS From JND Circle_JGYssss" xfId="4307"/>
    <cellStyle name="_pgvcl-costal_NEW MIS From JND Circle_JGYssss 2" xfId="4308"/>
    <cellStyle name="_pgvcl-costal_NEW MIS From JND Circle_JGYssss 3" xfId="4309"/>
    <cellStyle name="_pgvcl-costal_NEW MIS From JND Circle_JGYssss 4" xfId="4310"/>
    <cellStyle name="_pgvcl-costal_NEW MIS From JND Circle_New MIS Sheets" xfId="4311"/>
    <cellStyle name="_pgvcl-costal_NEW MIS From JND Circle_New MIS Sheets 2" xfId="4312"/>
    <cellStyle name="_pgvcl-costal_NEW MIS From JND Circle_New MIS Sheets 3" xfId="4313"/>
    <cellStyle name="_pgvcl-costal_NEW MIS From JND Circle_New MIS Sheets 4" xfId="4314"/>
    <cellStyle name="_pgvcl-costal_NEW MIS From JND Circle_PBR" xfId="4315"/>
    <cellStyle name="_pgvcl-costal_NEW MIS From JND Circle_PBR 2" xfId="4316"/>
    <cellStyle name="_pgvcl-costal_NEW MIS From JND Circle_PBR 3" xfId="4317"/>
    <cellStyle name="_pgvcl-costal_NEW MIS From JND Circle_PBR 4" xfId="4318"/>
    <cellStyle name="_pgvcl-costal_NEW MIS From JND Circle_PBR CO_DAILY REPORT GIS - 20-01-09" xfId="4319"/>
    <cellStyle name="_pgvcl-costal_NEW MIS From JND Circle_PBR CO_DAILY REPORT GIS - 20-01-09 2" xfId="4320"/>
    <cellStyle name="_pgvcl-costal_NEW MIS From JND Circle_PBR CO_DAILY REPORT GIS - 20-01-09 3" xfId="4321"/>
    <cellStyle name="_pgvcl-costal_NEW MIS From JND Circle_PBR CO_DAILY REPORT GIS - 20-01-09 4" xfId="4322"/>
    <cellStyle name="_pgvcl-costal_NEW MIS From JND Circle_T&amp;D August-08" xfId="4323"/>
    <cellStyle name="_pgvcl-costal_NEW MIS From JND Circle_T&amp;D August-08 2" xfId="4324"/>
    <cellStyle name="_pgvcl-costal_NEW MIS From JND Circle_T&amp;D August-08 3" xfId="4325"/>
    <cellStyle name="_pgvcl-costal_NEW MIS From JND Circle_T&amp;D August-08 4" xfId="4326"/>
    <cellStyle name="_pgvcl-costal_NEW MIS From JND Circle_T&amp;D Dec-08" xfId="4327"/>
    <cellStyle name="_pgvcl-costal_NEW MIS From JND Circle_T&amp;D Dec-08 2" xfId="4328"/>
    <cellStyle name="_pgvcl-costal_NEW MIS From JND Circle_T&amp;D Dec-08 3" xfId="4329"/>
    <cellStyle name="_pgvcl-costal_NEW MIS From JND Circle_T&amp;D Dec-08 4" xfId="4330"/>
    <cellStyle name="_pgvcl-costal_NEW MIS From JND Circle_T&amp;D July-08" xfId="4331"/>
    <cellStyle name="_pgvcl-costal_NEW MIS From JND Circle_T&amp;D July-08 2" xfId="4332"/>
    <cellStyle name="_pgvcl-costal_NEW MIS From JND Circle_T&amp;D July-08 3" xfId="4333"/>
    <cellStyle name="_pgvcl-costal_NEW MIS From JND Circle_T&amp;D July-08 4" xfId="4334"/>
    <cellStyle name="_pgvcl-costal_NEW MIS From JND Circle_T&amp;D MAR--09" xfId="4335"/>
    <cellStyle name="_pgvcl-costal_NEW MIS From JND Circle_T&amp;D MAR--09 2" xfId="4336"/>
    <cellStyle name="_pgvcl-costal_NEW MIS From JND Circle_T&amp;D MAR--09 3" xfId="4337"/>
    <cellStyle name="_pgvcl-costal_NEW MIS From JND Circle_T&amp;D MAR--09 4" xfId="4338"/>
    <cellStyle name="_pgvcl-costal_NEW MIS From JND Circle_Urban Weekly 8 MAY 09" xfId="4339"/>
    <cellStyle name="_pgvcl-costal_NEW MIS From JND Circle_URBAN WEEKLY PBR CO" xfId="4340"/>
    <cellStyle name="_pgvcl-costal_NEW MIS From JND Circle_URBAN WEEKLY PBR CO 2" xfId="4341"/>
    <cellStyle name="_pgvcl-costal_NEW MIS From JND Circle_URBAN WEEKLY PBR CO 3" xfId="4342"/>
    <cellStyle name="_pgvcl-costal_NEW MIS From JND Circle_URBAN WEEKLY PBR CO 4" xfId="4343"/>
    <cellStyle name="_pgvcl-costal_NEW MIS From JND Circle_Weekly Urban PBR CO - 04-04-09 to 12-04-09" xfId="4344"/>
    <cellStyle name="_pgvcl-costal_NEW MIS From JND Circle_Weekly Urban PBR CO - 04-04-09 to 12-04-09 2" xfId="4345"/>
    <cellStyle name="_pgvcl-costal_NEW MIS From JND Circle_Weekly Urban PBR CO - 04-04-09 to 12-04-09 3" xfId="4346"/>
    <cellStyle name="_pgvcl-costal_NEW MIS From JND Circle_Weekly Urban PBR CO - 04-04-09 to 12-04-09 4" xfId="4347"/>
    <cellStyle name="_pgvcl-costal_NEW MIS From JND Circle_Weekly Urban PBR CO - 06-03-09 to 12-03-09" xfId="4348"/>
    <cellStyle name="_pgvcl-costal_NEW MIS From JND Circle_Weekly Urban PBR CO - 06-03-09 to 12-03-09 2" xfId="4349"/>
    <cellStyle name="_pgvcl-costal_NEW MIS From JND Circle_Weekly Urban PBR CO - 06-03-09 to 12-03-09 3" xfId="4350"/>
    <cellStyle name="_pgvcl-costal_NEW MIS From JND Circle_Weekly Urban PBR CO - 06-03-09 to 12-03-09 4" xfId="4351"/>
    <cellStyle name="_pgvcl-costal_NEW MIS From JND Circle_Weekly Urban PBR CO - 20-02-09 to 26-02-09" xfId="4352"/>
    <cellStyle name="_pgvcl-costal_NEW MIS From JND Circle_Weekly Urban PBR CO - 20-02-09 to 26-02-09 2" xfId="4353"/>
    <cellStyle name="_pgvcl-costal_NEW MIS From JND Circle_Weekly Urban PBR CO - 20-02-09 to 26-02-09 3" xfId="4354"/>
    <cellStyle name="_pgvcl-costal_NEW MIS From JND Circle_Weekly Urban PBR CO - 20-02-09 to 26-02-09 4" xfId="4355"/>
    <cellStyle name="_pgvcl-costal_NEW MIS From JND Circle_Weekly Urban PBR CO - 30-01-09 to 05-02-09" xfId="4356"/>
    <cellStyle name="_pgvcl-costal_NEW MIS From JND Circle_Weekly Urban PBR CO - 30-01-09 to 05-02-09 2" xfId="4357"/>
    <cellStyle name="_pgvcl-costal_NEW MIS From JND Circle_Weekly Urban PBR CO - 30-01-09 to 05-02-09 3" xfId="4358"/>
    <cellStyle name="_pgvcl-costal_NEW MIS From JND Circle_Weekly Urban PBR CO - 30-01-09 to 05-02-09 4" xfId="4359"/>
    <cellStyle name="_pgvcl-costal_NEW MIS From JND Circle_Weekly Urban PBR CO - 9-1-09 to 15.01.09" xfId="4360"/>
    <cellStyle name="_pgvcl-costal_NEW MIS From JND Circle_Weekly Urban PBR CO - 9-1-09 to 15.01.09 2" xfId="4361"/>
    <cellStyle name="_pgvcl-costal_NEW MIS From JND Circle_Weekly Urban PBR CO - 9-1-09 to 15.01.09 3" xfId="4362"/>
    <cellStyle name="_pgvcl-costal_NEW MIS From JND Circle_Weekly Urban PBR CO - 9-1-09 to 15.01.09 4" xfId="4363"/>
    <cellStyle name="_pgvcl-costal_NEW MIS From JND Circle_Weekly Urban PBR CO 01-05-09 to 07-05-09" xfId="4364"/>
    <cellStyle name="_pgvcl-costal_NEW MIS From JND Circle_Weekly Urban PBR CO 01-05-09 to 07-05-09 2" xfId="4365"/>
    <cellStyle name="_pgvcl-costal_NEW MIS From JND Circle_Weekly Urban PBR CO 01-05-09 to 07-05-09 3" xfId="4366"/>
    <cellStyle name="_pgvcl-costal_NEW MIS From JND Circle_Weekly Urban PBR CO 01-05-09 to 07-05-09 4" xfId="4367"/>
    <cellStyle name="_pgvcl-costal_NEW MIS From JND Circle_Weekly Urban PBR CO 10-04-09 to 16-04-09" xfId="4368"/>
    <cellStyle name="_pgvcl-costal_NEW MIS From JND Circle_Weekly Urban PBR CO 10-04-09 to 16-04-09 2" xfId="4369"/>
    <cellStyle name="_pgvcl-costal_NEW MIS From JND Circle_Weekly Urban PBR CO 10-04-09 to 16-04-09 3" xfId="4370"/>
    <cellStyle name="_pgvcl-costal_NEW MIS From JND Circle_Weekly Urban PBR CO 10-04-09 to 16-04-09 4" xfId="4371"/>
    <cellStyle name="_pgvcl-costal_NEW MIS Jan - 08" xfId="4372"/>
    <cellStyle name="_pgvcl-costal_NEW MIS Jan - 08_Book-DMTHL" xfId="4373"/>
    <cellStyle name="_pgvcl-costal_NEW MIS Jan - 08_Comparison" xfId="4374"/>
    <cellStyle name="_pgvcl-costal_NEW MIS Jan - 08_Comparison 2" xfId="4375"/>
    <cellStyle name="_pgvcl-costal_NEW MIS Jan - 08_Comparison 3" xfId="4376"/>
    <cellStyle name="_pgvcl-costal_NEW MIS Jan - 08_Comparison 4" xfId="4377"/>
    <cellStyle name="_pgvcl-costal_NEW MIS Jan - 08_Details of Selected Urban Feeder" xfId="4378"/>
    <cellStyle name="_pgvcl-costal_NEW MIS Jan - 08_Details of Selected Urban Feeder 2" xfId="4379"/>
    <cellStyle name="_pgvcl-costal_NEW MIS Jan - 08_Details of Selected Urban Feeder 3" xfId="4380"/>
    <cellStyle name="_pgvcl-costal_NEW MIS Jan - 08_Details of Selected Urban Feeder 4" xfId="4381"/>
    <cellStyle name="_pgvcl-costal_NEW MIS Jan - 08_DHTHL JAN-09" xfId="4382"/>
    <cellStyle name="_pgvcl-costal_NEW MIS Jan - 08_dnthl Feb-09" xfId="4383"/>
    <cellStyle name="_pgvcl-costal_NEW MIS Jan - 08_JGYssss" xfId="4384"/>
    <cellStyle name="_pgvcl-costal_NEW MIS Jan - 08_JGYssss 2" xfId="4385"/>
    <cellStyle name="_pgvcl-costal_NEW MIS Jan - 08_JGYssss 3" xfId="4386"/>
    <cellStyle name="_pgvcl-costal_NEW MIS Jan - 08_JGYssss 4" xfId="4387"/>
    <cellStyle name="_pgvcl-costal_NEW MIS Jan - 08_New MIS Sheets" xfId="4388"/>
    <cellStyle name="_pgvcl-costal_NEW MIS Jan - 08_New MIS Sheets 2" xfId="4389"/>
    <cellStyle name="_pgvcl-costal_NEW MIS Jan - 08_New MIS Sheets 3" xfId="4390"/>
    <cellStyle name="_pgvcl-costal_NEW MIS Jan - 08_New MIS Sheets 4" xfId="4391"/>
    <cellStyle name="_pgvcl-costal_NEW MIS Jan - 08_PBR" xfId="4392"/>
    <cellStyle name="_pgvcl-costal_NEW MIS Jan - 08_PBR 2" xfId="4393"/>
    <cellStyle name="_pgvcl-costal_NEW MIS Jan - 08_PBR 3" xfId="4394"/>
    <cellStyle name="_pgvcl-costal_NEW MIS Jan - 08_PBR 4" xfId="4395"/>
    <cellStyle name="_pgvcl-costal_NEW MIS Jan - 08_PBR CO_DAILY REPORT GIS - 20-01-09" xfId="4396"/>
    <cellStyle name="_pgvcl-costal_NEW MIS Jan - 08_PBR CO_DAILY REPORT GIS - 20-01-09 2" xfId="4397"/>
    <cellStyle name="_pgvcl-costal_NEW MIS Jan - 08_PBR CO_DAILY REPORT GIS - 20-01-09 3" xfId="4398"/>
    <cellStyle name="_pgvcl-costal_NEW MIS Jan - 08_PBR CO_DAILY REPORT GIS - 20-01-09 4" xfId="4399"/>
    <cellStyle name="_pgvcl-costal_NEW MIS Jan - 08_T&amp;D August-08" xfId="4400"/>
    <cellStyle name="_pgvcl-costal_NEW MIS Jan - 08_T&amp;D August-08 2" xfId="4401"/>
    <cellStyle name="_pgvcl-costal_NEW MIS Jan - 08_T&amp;D August-08 3" xfId="4402"/>
    <cellStyle name="_pgvcl-costal_NEW MIS Jan - 08_T&amp;D August-08 4" xfId="4403"/>
    <cellStyle name="_pgvcl-costal_NEW MIS Jan - 08_T&amp;D Dec-08" xfId="4404"/>
    <cellStyle name="_pgvcl-costal_NEW MIS Jan - 08_T&amp;D Dec-08 2" xfId="4405"/>
    <cellStyle name="_pgvcl-costal_NEW MIS Jan - 08_T&amp;D Dec-08 3" xfId="4406"/>
    <cellStyle name="_pgvcl-costal_NEW MIS Jan - 08_T&amp;D Dec-08 4" xfId="4407"/>
    <cellStyle name="_pgvcl-costal_NEW MIS Jan - 08_T&amp;D July-08" xfId="4408"/>
    <cellStyle name="_pgvcl-costal_NEW MIS Jan - 08_T&amp;D July-08 2" xfId="4409"/>
    <cellStyle name="_pgvcl-costal_NEW MIS Jan - 08_T&amp;D July-08 3" xfId="4410"/>
    <cellStyle name="_pgvcl-costal_NEW MIS Jan - 08_T&amp;D July-08 4" xfId="4411"/>
    <cellStyle name="_pgvcl-costal_NEW MIS Jan - 08_T&amp;D MAR--09" xfId="4412"/>
    <cellStyle name="_pgvcl-costal_NEW MIS Jan - 08_T&amp;D MAR--09 2" xfId="4413"/>
    <cellStyle name="_pgvcl-costal_NEW MIS Jan - 08_T&amp;D MAR--09 3" xfId="4414"/>
    <cellStyle name="_pgvcl-costal_NEW MIS Jan - 08_T&amp;D MAR--09 4" xfId="4415"/>
    <cellStyle name="_pgvcl-costal_NEW MIS Jan - 08_Urban Weekly 8 MAY 09" xfId="4416"/>
    <cellStyle name="_pgvcl-costal_NEW MIS Jan - 08_URBAN WEEKLY PBR CO" xfId="4417"/>
    <cellStyle name="_pgvcl-costal_NEW MIS Jan - 08_URBAN WEEKLY PBR CO 2" xfId="4418"/>
    <cellStyle name="_pgvcl-costal_NEW MIS Jan - 08_URBAN WEEKLY PBR CO 3" xfId="4419"/>
    <cellStyle name="_pgvcl-costal_NEW MIS Jan - 08_URBAN WEEKLY PBR CO 4" xfId="4420"/>
    <cellStyle name="_pgvcl-costal_NEW MIS Jan - 08_Weekly Urban PBR CO - 04-04-09 to 12-04-09" xfId="4421"/>
    <cellStyle name="_pgvcl-costal_NEW MIS Jan - 08_Weekly Urban PBR CO - 04-04-09 to 12-04-09 2" xfId="4422"/>
    <cellStyle name="_pgvcl-costal_NEW MIS Jan - 08_Weekly Urban PBR CO - 04-04-09 to 12-04-09 3" xfId="4423"/>
    <cellStyle name="_pgvcl-costal_NEW MIS Jan - 08_Weekly Urban PBR CO - 04-04-09 to 12-04-09 4" xfId="4424"/>
    <cellStyle name="_pgvcl-costal_NEW MIS Jan - 08_Weekly Urban PBR CO - 06-03-09 to 12-03-09" xfId="4425"/>
    <cellStyle name="_pgvcl-costal_NEW MIS Jan - 08_Weekly Urban PBR CO - 06-03-09 to 12-03-09 2" xfId="4426"/>
    <cellStyle name="_pgvcl-costal_NEW MIS Jan - 08_Weekly Urban PBR CO - 06-03-09 to 12-03-09 3" xfId="4427"/>
    <cellStyle name="_pgvcl-costal_NEW MIS Jan - 08_Weekly Urban PBR CO - 06-03-09 to 12-03-09 4" xfId="4428"/>
    <cellStyle name="_pgvcl-costal_NEW MIS Jan - 08_Weekly Urban PBR CO - 20-02-09 to 26-02-09" xfId="4429"/>
    <cellStyle name="_pgvcl-costal_NEW MIS Jan - 08_Weekly Urban PBR CO - 20-02-09 to 26-02-09 2" xfId="4430"/>
    <cellStyle name="_pgvcl-costal_NEW MIS Jan - 08_Weekly Urban PBR CO - 20-02-09 to 26-02-09 3" xfId="4431"/>
    <cellStyle name="_pgvcl-costal_NEW MIS Jan - 08_Weekly Urban PBR CO - 20-02-09 to 26-02-09 4" xfId="4432"/>
    <cellStyle name="_pgvcl-costal_NEW MIS Jan - 08_Weekly Urban PBR CO - 30-01-09 to 05-02-09" xfId="4433"/>
    <cellStyle name="_pgvcl-costal_NEW MIS Jan - 08_Weekly Urban PBR CO - 30-01-09 to 05-02-09 2" xfId="4434"/>
    <cellStyle name="_pgvcl-costal_NEW MIS Jan - 08_Weekly Urban PBR CO - 30-01-09 to 05-02-09 3" xfId="4435"/>
    <cellStyle name="_pgvcl-costal_NEW MIS Jan - 08_Weekly Urban PBR CO - 30-01-09 to 05-02-09 4" xfId="4436"/>
    <cellStyle name="_pgvcl-costal_NEW MIS Jan - 08_Weekly Urban PBR CO - 9-1-09 to 15.01.09" xfId="4437"/>
    <cellStyle name="_pgvcl-costal_NEW MIS Jan - 08_Weekly Urban PBR CO - 9-1-09 to 15.01.09 2" xfId="4438"/>
    <cellStyle name="_pgvcl-costal_NEW MIS Jan - 08_Weekly Urban PBR CO - 9-1-09 to 15.01.09 3" xfId="4439"/>
    <cellStyle name="_pgvcl-costal_NEW MIS Jan - 08_Weekly Urban PBR CO - 9-1-09 to 15.01.09 4" xfId="4440"/>
    <cellStyle name="_pgvcl-costal_NEW MIS Jan - 08_Weekly Urban PBR CO 01-05-09 to 07-05-09" xfId="4441"/>
    <cellStyle name="_pgvcl-costal_NEW MIS Jan - 08_Weekly Urban PBR CO 01-05-09 to 07-05-09 2" xfId="4442"/>
    <cellStyle name="_pgvcl-costal_NEW MIS Jan - 08_Weekly Urban PBR CO 01-05-09 to 07-05-09 3" xfId="4443"/>
    <cellStyle name="_pgvcl-costal_NEW MIS Jan - 08_Weekly Urban PBR CO 01-05-09 to 07-05-09 4" xfId="4444"/>
    <cellStyle name="_pgvcl-costal_NEW MIS Jan - 08_Weekly Urban PBR CO 10-04-09 to 16-04-09" xfId="4445"/>
    <cellStyle name="_pgvcl-costal_NEW MIS Jan - 08_Weekly Urban PBR CO 10-04-09 to 16-04-09 2" xfId="4446"/>
    <cellStyle name="_pgvcl-costal_NEW MIS Jan - 08_Weekly Urban PBR CO 10-04-09 to 16-04-09 3" xfId="4447"/>
    <cellStyle name="_pgvcl-costal_NEW MIS Jan - 08_Weekly Urban PBR CO 10-04-09 to 16-04-09 4" xfId="4448"/>
    <cellStyle name="_pgvcl-costal_NEWMISFromJNDCircle-DEC07" xfId="4449"/>
    <cellStyle name="_pgvcl-costal_Other Points 01.07.09" xfId="4450"/>
    <cellStyle name="_pgvcl-costal_Other Points 01.07.09 2" xfId="4451"/>
    <cellStyle name="_pgvcl-costal_Other Points 01.07.09 3" xfId="4452"/>
    <cellStyle name="_pgvcl-costal_Other Points 01.07.09 4" xfId="4453"/>
    <cellStyle name="_pgvcl-costal_PBR" xfId="4454"/>
    <cellStyle name="_pgvcl-costal_PBR 2" xfId="4455"/>
    <cellStyle name="_pgvcl-costal_PBR 3" xfId="4456"/>
    <cellStyle name="_pgvcl-costal_PBR 4" xfId="4457"/>
    <cellStyle name="_pgvcl-costal_PBR CO_DAILY REPORT GIS - 20-01-09" xfId="4458"/>
    <cellStyle name="_pgvcl-costal_PBR CO_DAILY REPORT GIS - 20-01-09 2" xfId="4459"/>
    <cellStyle name="_pgvcl-costal_PBR CO_DAILY REPORT GIS - 20-01-09 3" xfId="4460"/>
    <cellStyle name="_pgvcl-costal_PBR CO_DAILY REPORT GIS - 20-01-09 4" xfId="4461"/>
    <cellStyle name="_pgvcl-costal_PBR-7" xfId="4462"/>
    <cellStyle name="_pgvcl-costal_PBR-7 2" xfId="4463"/>
    <cellStyle name="_pgvcl-costal_PBR-7 3" xfId="4464"/>
    <cellStyle name="_pgvcl-costal_PBR-7 4" xfId="4465"/>
    <cellStyle name="_pgvcl-costal_PBR-7 FEB-11 " xfId="4466"/>
    <cellStyle name="_pgvcl-costal_pgvcl" xfId="4467"/>
    <cellStyle name="_pgvcl-costal_PGVCL-" xfId="4468"/>
    <cellStyle name="_pgvcl-costal_pgvcl 2" xfId="4469"/>
    <cellStyle name="_pgvcl-costal_PGVCL- 2" xfId="4470"/>
    <cellStyle name="_pgvcl-costal_pgvcl 3" xfId="4471"/>
    <cellStyle name="_pgvcl-costal_PGVCL- 3" xfId="4472"/>
    <cellStyle name="_pgvcl-costal_pgvcl 4" xfId="4473"/>
    <cellStyle name="_pgvcl-costal_PGVCL- 4" xfId="4474"/>
    <cellStyle name="_pgvcl-costal_pgvcl 5" xfId="4475"/>
    <cellStyle name="_pgvcl-costal_PGVCL- 5" xfId="4476"/>
    <cellStyle name="_pgvcl-costal_PGVCL- 5-VAL" xfId="4477"/>
    <cellStyle name="_pgvcl-costal_PGVCL- 5-VAL 2" xfId="4478"/>
    <cellStyle name="_pgvcl-costal_PGVCL- 5-VAL 3" xfId="4479"/>
    <cellStyle name="_pgvcl-costal_PGVCL- 5-VAL 4" xfId="4480"/>
    <cellStyle name="_pgvcl-costal_pgvcl 6" xfId="4481"/>
    <cellStyle name="_pgvcl-costal_PGVCL- 6" xfId="4482"/>
    <cellStyle name="_pgvcl-costal_pgvcl 7" xfId="4483"/>
    <cellStyle name="_pgvcl-costal_PGVCL- 7" xfId="4484"/>
    <cellStyle name="_pgvcl-costal_pgvcl 8" xfId="4485"/>
    <cellStyle name="_pgvcl-costal_PGVCL- 8" xfId="4486"/>
    <cellStyle name="_pgvcl-costal_PGVCL_1" xfId="4487"/>
    <cellStyle name="_pgvcl-costal_PGVCL_1 2" xfId="4488"/>
    <cellStyle name="_pgvcl-costal_PGVCL_1 3" xfId="4489"/>
    <cellStyle name="_pgvcl-costal_PGVCL_1 4" xfId="4490"/>
    <cellStyle name="_pgvcl-costal_pgvcl_accd-1" xfId="4491"/>
    <cellStyle name="_pgvcl-costal_PGVCL-_accd-1" xfId="4492"/>
    <cellStyle name="_pgvcl-costal_pgvcl_accd-1 2" xfId="4493"/>
    <cellStyle name="_pgvcl-costal_PGVCL-_accd-1 2" xfId="4494"/>
    <cellStyle name="_pgvcl-costal_pgvcl_accd-1 3" xfId="4495"/>
    <cellStyle name="_pgvcl-costal_PGVCL-_accd-1 3" xfId="4496"/>
    <cellStyle name="_pgvcl-costal_pgvcl_accd-1 4" xfId="4497"/>
    <cellStyle name="_pgvcl-costal_PGVCL-_accd-1 4" xfId="4498"/>
    <cellStyle name="_pgvcl-costal_pgvcl_accd-1 5" xfId="4499"/>
    <cellStyle name="_pgvcl-costal_PGVCL-_accd-1 5" xfId="4500"/>
    <cellStyle name="_pgvcl-costal_pgvcl_accd-1 6" xfId="4501"/>
    <cellStyle name="_pgvcl-costal_PGVCL-_accd-1 6" xfId="4502"/>
    <cellStyle name="_pgvcl-costal_pgvcl_accd-1 7" xfId="4503"/>
    <cellStyle name="_pgvcl-costal_PGVCL-_accd-1 7" xfId="4504"/>
    <cellStyle name="_pgvcl-costal_pgvcl_accd-1 8" xfId="4505"/>
    <cellStyle name="_pgvcl-costal_PGVCL-_accd-1 8" xfId="4506"/>
    <cellStyle name="_pgvcl-costal_pgvcl_accd-2" xfId="4507"/>
    <cellStyle name="_pgvcl-costal_PGVCL-_accd-2" xfId="4508"/>
    <cellStyle name="_pgvcl-costal_pgvcl_accd-2 " xfId="4509"/>
    <cellStyle name="_pgvcl-costal_PGVCL-_accd-2 " xfId="4510"/>
    <cellStyle name="_pgvcl-costal_pgvcl_accd-2_1" xfId="4511"/>
    <cellStyle name="_pgvcl-costal_PGVCL-_accd-2_1" xfId="4512"/>
    <cellStyle name="_pgvcl-costal_pgvcl_accd-2_1 2" xfId="4513"/>
    <cellStyle name="_pgvcl-costal_PGVCL-_accd-2_1 2" xfId="4514"/>
    <cellStyle name="_pgvcl-costal_pgvcl_accd-2_1 3" xfId="4515"/>
    <cellStyle name="_pgvcl-costal_PGVCL-_accd-2_1 3" xfId="4516"/>
    <cellStyle name="_pgvcl-costal_pgvcl_accd-2_1 4" xfId="4517"/>
    <cellStyle name="_pgvcl-costal_PGVCL-_accd-2_1 4" xfId="4518"/>
    <cellStyle name="_pgvcl-costal_pgvcl_accd-2_1 5" xfId="4519"/>
    <cellStyle name="_pgvcl-costal_PGVCL-_accd-2_1 5" xfId="4520"/>
    <cellStyle name="_pgvcl-costal_pgvcl_accd-2_1 6" xfId="4521"/>
    <cellStyle name="_pgvcl-costal_PGVCL-_accd-2_1 6" xfId="4522"/>
    <cellStyle name="_pgvcl-costal_pgvcl_accd-2_1 7" xfId="4523"/>
    <cellStyle name="_pgvcl-costal_PGVCL-_accd-2_1 7" xfId="4524"/>
    <cellStyle name="_pgvcl-costal_pgvcl_accd-2_1 8" xfId="4525"/>
    <cellStyle name="_pgvcl-costal_PGVCL-_accd-2_1 8" xfId="4526"/>
    <cellStyle name="_pgvcl-costal_pgvcl_ACCD-MAINT" xfId="4527"/>
    <cellStyle name="_pgvcl-costal_PGVCL-_ACCD-MAINT" xfId="4528"/>
    <cellStyle name="_pgvcl-costal_pgvcl_ACCD-MAINT 2" xfId="4529"/>
    <cellStyle name="_pgvcl-costal_PGVCL-_ACCD-MAINT 2" xfId="4530"/>
    <cellStyle name="_pgvcl-costal_pgvcl_ACCD-MAINT 3" xfId="4531"/>
    <cellStyle name="_pgvcl-costal_PGVCL-_ACCD-MAINT 3" xfId="4532"/>
    <cellStyle name="_pgvcl-costal_pgvcl_ACCD-MAINT 4" xfId="4533"/>
    <cellStyle name="_pgvcl-costal_PGVCL-_ACCD-MAINT 4" xfId="4534"/>
    <cellStyle name="_pgvcl-costal_pgvcl_ACCD-MAINT 5" xfId="4535"/>
    <cellStyle name="_pgvcl-costal_PGVCL-_ACCD-MAINT 5" xfId="4536"/>
    <cellStyle name="_pgvcl-costal_pgvcl_ACCD-MAINT 6" xfId="4537"/>
    <cellStyle name="_pgvcl-costal_PGVCL-_ACCD-MAINT 6" xfId="4538"/>
    <cellStyle name="_pgvcl-costal_pgvcl_ACCD-MAINT 7" xfId="4539"/>
    <cellStyle name="_pgvcl-costal_PGVCL-_ACCD-MAINT 7" xfId="4540"/>
    <cellStyle name="_pgvcl-costal_pgvcl_ACCD-MAINT 8" xfId="4541"/>
    <cellStyle name="_pgvcl-costal_PGVCL-_ACCD-MAINT 8" xfId="4542"/>
    <cellStyle name="_pgvcl-costal_pgvcl_Accident" xfId="4543"/>
    <cellStyle name="_pgvcl-costal_PGVCL-_Accident" xfId="4544"/>
    <cellStyle name="_pgvcl-costal_pgvcl_Accident - 2007-08 + 2008-09 -- 15.12.08" xfId="4545"/>
    <cellStyle name="_pgvcl-costal_PGVCL-_Accident - 2007-08 + 2008-09 -- 15.12.08" xfId="4546"/>
    <cellStyle name="_pgvcl-costal_pgvcl_Accident - 2007-08 + 2008-09 -- 15.12.08 2" xfId="4547"/>
    <cellStyle name="_pgvcl-costal_PGVCL-_Accident - 2007-08 + 2008-09 -- 15.12.08 2" xfId="4548"/>
    <cellStyle name="_pgvcl-costal_pgvcl_Accident - 2007-08 + 2008-09 -- 15.12.08 3" xfId="4549"/>
    <cellStyle name="_pgvcl-costal_PGVCL-_Accident - 2007-08 + 2008-09 -- 15.12.08 3" xfId="4550"/>
    <cellStyle name="_pgvcl-costal_pgvcl_Accident - 2007-08 + 2008-09 -- 15.12.08 4" xfId="4551"/>
    <cellStyle name="_pgvcl-costal_PGVCL-_Accident - 2007-08 + 2008-09 -- 15.12.08 4" xfId="4552"/>
    <cellStyle name="_pgvcl-costal_pgvcl_Accident - 2007-08 + 2008-09 -- 15.12.08 5" xfId="4553"/>
    <cellStyle name="_pgvcl-costal_PGVCL-_Accident - 2007-08 + 2008-09 -- 15.12.08 5" xfId="4554"/>
    <cellStyle name="_pgvcl-costal_pgvcl_Accident - 2007-08 + 2008-09 -- 15.12.08 6" xfId="4555"/>
    <cellStyle name="_pgvcl-costal_PGVCL-_Accident - 2007-08 + 2008-09 -- 15.12.08 6" xfId="4556"/>
    <cellStyle name="_pgvcl-costal_pgvcl_Accident - 2007-08 + 2008-09 -- 15.12.08 7" xfId="4557"/>
    <cellStyle name="_pgvcl-costal_PGVCL-_Accident - 2007-08 + 2008-09 -- 15.12.08 7" xfId="4558"/>
    <cellStyle name="_pgvcl-costal_pgvcl_Accident - 2007-08 + 2008-09 -- 15.12.08 8" xfId="4559"/>
    <cellStyle name="_pgvcl-costal_PGVCL-_Accident - 2007-08 + 2008-09 -- 15.12.08 8" xfId="4560"/>
    <cellStyle name="_pgvcl-costal_pgvcl_Accident Entry 2010-11 Master" xfId="4561"/>
    <cellStyle name="_pgvcl-costal_PGVCL-_Accident Entry 2010-11 Master" xfId="4562"/>
    <cellStyle name="_pgvcl-costal_pgvcl_Accident S-dn wise up to Nov. 08 for SE's Conference" xfId="4563"/>
    <cellStyle name="_pgvcl-costal_PGVCL-_Accident S-dn wise up to Nov. 08 for SE's Conference" xfId="4564"/>
    <cellStyle name="_pgvcl-costal_pgvcl_Accident S-dn wise up to Nov. 08 for SE's Conference 2" xfId="4565"/>
    <cellStyle name="_pgvcl-costal_PGVCL-_Accident S-dn wise up to Nov. 08 for SE's Conference 2" xfId="4566"/>
    <cellStyle name="_pgvcl-costal_pgvcl_Accident S-dn wise up to Nov. 08 for SE's Conference 3" xfId="4567"/>
    <cellStyle name="_pgvcl-costal_PGVCL-_Accident S-dn wise up to Nov. 08 for SE's Conference 3" xfId="4568"/>
    <cellStyle name="_pgvcl-costal_pgvcl_Accident S-dn wise up to Nov. 08 for SE's Conference 4" xfId="4569"/>
    <cellStyle name="_pgvcl-costal_PGVCL-_Accident S-dn wise up to Nov. 08 for SE's Conference 4" xfId="4570"/>
    <cellStyle name="_pgvcl-costal_pgvcl_Accident S-dn wise up to Nov. 08 for SE's Conference 5" xfId="4571"/>
    <cellStyle name="_pgvcl-costal_PGVCL-_Accident S-dn wise up to Nov. 08 for SE's Conference 5" xfId="4572"/>
    <cellStyle name="_pgvcl-costal_pgvcl_Accident S-dn wise up to Nov. 08 for SE's Conference 6" xfId="4573"/>
    <cellStyle name="_pgvcl-costal_PGVCL-_Accident S-dn wise up to Nov. 08 for SE's Conference 6" xfId="4574"/>
    <cellStyle name="_pgvcl-costal_pgvcl_Accident S-dn wise up to Nov. 08 for SE's Conference 7" xfId="4575"/>
    <cellStyle name="_pgvcl-costal_PGVCL-_Accident S-dn wise up to Nov. 08 for SE's Conference 7" xfId="4576"/>
    <cellStyle name="_pgvcl-costal_pgvcl_Accident S-dn wise up to Nov. 08 for SE's Conference 8" xfId="4577"/>
    <cellStyle name="_pgvcl-costal_PGVCL-_Accident S-dn wise up to Nov. 08 for SE's Conference 8" xfId="4578"/>
    <cellStyle name="_pgvcl-costal_pgvcl_AG TC METER " xfId="4579"/>
    <cellStyle name="_pgvcl-costal_PGVCL-_AG TC METER " xfId="4580"/>
    <cellStyle name="_pgvcl-costal_pgvcl_AG TC METER _Book-DMTHL" xfId="4581"/>
    <cellStyle name="_pgvcl-costal_PGVCL-_AG TC METER _Book-DMTHL" xfId="4582"/>
    <cellStyle name="_pgvcl-costal_pgvcl_AG TC METER _Comparison" xfId="4583"/>
    <cellStyle name="_pgvcl-costal_PGVCL-_AG TC METER _Comparison" xfId="4584"/>
    <cellStyle name="_pgvcl-costal_pgvcl_AG TC METER _Comparison 2" xfId="4585"/>
    <cellStyle name="_pgvcl-costal_PGVCL-_AG TC METER _Comparison 2" xfId="4586"/>
    <cellStyle name="_pgvcl-costal_pgvcl_AG TC METER _Comparison 3" xfId="4587"/>
    <cellStyle name="_pgvcl-costal_PGVCL-_AG TC METER _Comparison 3" xfId="4588"/>
    <cellStyle name="_pgvcl-costal_pgvcl_AG TC METER _Comparison 4" xfId="4589"/>
    <cellStyle name="_pgvcl-costal_PGVCL-_AG TC METER _Comparison 4" xfId="4590"/>
    <cellStyle name="_pgvcl-costal_pgvcl_AG TC METER _Comparison 5" xfId="4591"/>
    <cellStyle name="_pgvcl-costal_PGVCL-_AG TC METER _Comparison 5" xfId="4592"/>
    <cellStyle name="_pgvcl-costal_pgvcl_AG TC METER _Comparison 6" xfId="4593"/>
    <cellStyle name="_pgvcl-costal_PGVCL-_AG TC METER _Comparison 6" xfId="4594"/>
    <cellStyle name="_pgvcl-costal_pgvcl_AG TC METER _Comparison 7" xfId="4595"/>
    <cellStyle name="_pgvcl-costal_PGVCL-_AG TC METER _Comparison 7" xfId="4596"/>
    <cellStyle name="_pgvcl-costal_pgvcl_AG TC METER _Comparison 8" xfId="4597"/>
    <cellStyle name="_pgvcl-costal_PGVCL-_AG TC METER _Comparison 8" xfId="4598"/>
    <cellStyle name="_pgvcl-costal_pgvcl_AG TC METER _Details of Selected Urban Feeder" xfId="4599"/>
    <cellStyle name="_pgvcl-costal_PGVCL-_AG TC METER _Details of Selected Urban Feeder" xfId="4600"/>
    <cellStyle name="_pgvcl-costal_pgvcl_AG TC METER _Details of Selected Urban Feeder 2" xfId="4601"/>
    <cellStyle name="_pgvcl-costal_PGVCL-_AG TC METER _Details of Selected Urban Feeder 2" xfId="4602"/>
    <cellStyle name="_pgvcl-costal_pgvcl_AG TC METER _Details of Selected Urban Feeder 3" xfId="4603"/>
    <cellStyle name="_pgvcl-costal_PGVCL-_AG TC METER _Details of Selected Urban Feeder 3" xfId="4604"/>
    <cellStyle name="_pgvcl-costal_pgvcl_AG TC METER _Details of Selected Urban Feeder 4" xfId="4605"/>
    <cellStyle name="_pgvcl-costal_PGVCL-_AG TC METER _Details of Selected Urban Feeder 4" xfId="4606"/>
    <cellStyle name="_pgvcl-costal_pgvcl_AG TC METER _Details of Selected Urban Feeder 5" xfId="4607"/>
    <cellStyle name="_pgvcl-costal_PGVCL-_AG TC METER _Details of Selected Urban Feeder 5" xfId="4608"/>
    <cellStyle name="_pgvcl-costal_pgvcl_AG TC METER _Details of Selected Urban Feeder 6" xfId="4609"/>
    <cellStyle name="_pgvcl-costal_PGVCL-_AG TC METER _Details of Selected Urban Feeder 6" xfId="4610"/>
    <cellStyle name="_pgvcl-costal_pgvcl_AG TC METER _Details of Selected Urban Feeder 7" xfId="4611"/>
    <cellStyle name="_pgvcl-costal_PGVCL-_AG TC METER _Details of Selected Urban Feeder 7" xfId="4612"/>
    <cellStyle name="_pgvcl-costal_pgvcl_AG TC METER _Details of Selected Urban Feeder 8" xfId="4613"/>
    <cellStyle name="_pgvcl-costal_PGVCL-_AG TC METER _Details of Selected Urban Feeder 8" xfId="4614"/>
    <cellStyle name="_pgvcl-costal_pgvcl_AG TC METER _DHTHL JAN-09" xfId="4615"/>
    <cellStyle name="_pgvcl-costal_PGVCL-_AG TC METER _DHTHL JAN-09" xfId="4616"/>
    <cellStyle name="_pgvcl-costal_pgvcl_AG TC METER _dnthl Feb-09" xfId="4617"/>
    <cellStyle name="_pgvcl-costal_PGVCL-_AG TC METER _dnthl Feb-09" xfId="4618"/>
    <cellStyle name="_pgvcl-costal_pgvcl_AG TC METER _JGYssss" xfId="4619"/>
    <cellStyle name="_pgvcl-costal_PGVCL-_AG TC METER _JGYssss" xfId="4620"/>
    <cellStyle name="_pgvcl-costal_pgvcl_AG TC METER _JGYssss 2" xfId="4621"/>
    <cellStyle name="_pgvcl-costal_PGVCL-_AG TC METER _JGYssss 2" xfId="4622"/>
    <cellStyle name="_pgvcl-costal_pgvcl_AG TC METER _JGYssss 3" xfId="4623"/>
    <cellStyle name="_pgvcl-costal_PGVCL-_AG TC METER _JGYssss 3" xfId="4624"/>
    <cellStyle name="_pgvcl-costal_pgvcl_AG TC METER _JGYssss 4" xfId="4625"/>
    <cellStyle name="_pgvcl-costal_PGVCL-_AG TC METER _JGYssss 4" xfId="4626"/>
    <cellStyle name="_pgvcl-costal_pgvcl_AG TC METER _JGYssss 5" xfId="4627"/>
    <cellStyle name="_pgvcl-costal_PGVCL-_AG TC METER _JGYssss 5" xfId="4628"/>
    <cellStyle name="_pgvcl-costal_pgvcl_AG TC METER _JGYssss 6" xfId="4629"/>
    <cellStyle name="_pgvcl-costal_PGVCL-_AG TC METER _JGYssss 6" xfId="4630"/>
    <cellStyle name="_pgvcl-costal_pgvcl_AG TC METER _JGYssss 7" xfId="4631"/>
    <cellStyle name="_pgvcl-costal_PGVCL-_AG TC METER _JGYssss 7" xfId="4632"/>
    <cellStyle name="_pgvcl-costal_pgvcl_AG TC METER _JGYssss 8" xfId="4633"/>
    <cellStyle name="_pgvcl-costal_PGVCL-_AG TC METER _JGYssss 8" xfId="4634"/>
    <cellStyle name="_pgvcl-costal_pgvcl_AG TC METER _New MIS Sheets" xfId="4635"/>
    <cellStyle name="_pgvcl-costal_PGVCL-_AG TC METER _New MIS Sheets" xfId="4636"/>
    <cellStyle name="_pgvcl-costal_pgvcl_AG TC METER _New MIS Sheets 2" xfId="4637"/>
    <cellStyle name="_pgvcl-costal_PGVCL-_AG TC METER _New MIS Sheets 2" xfId="4638"/>
    <cellStyle name="_pgvcl-costal_pgvcl_AG TC METER _New MIS Sheets 3" xfId="4639"/>
    <cellStyle name="_pgvcl-costal_PGVCL-_AG TC METER _New MIS Sheets 3" xfId="4640"/>
    <cellStyle name="_pgvcl-costal_pgvcl_AG TC METER _New MIS Sheets 4" xfId="4641"/>
    <cellStyle name="_pgvcl-costal_PGVCL-_AG TC METER _New MIS Sheets 4" xfId="4642"/>
    <cellStyle name="_pgvcl-costal_pgvcl_AG TC METER _New MIS Sheets 5" xfId="4643"/>
    <cellStyle name="_pgvcl-costal_PGVCL-_AG TC METER _New MIS Sheets 5" xfId="4644"/>
    <cellStyle name="_pgvcl-costal_pgvcl_AG TC METER _New MIS Sheets 6" xfId="4645"/>
    <cellStyle name="_pgvcl-costal_PGVCL-_AG TC METER _New MIS Sheets 6" xfId="4646"/>
    <cellStyle name="_pgvcl-costal_pgvcl_AG TC METER _New MIS Sheets 7" xfId="4647"/>
    <cellStyle name="_pgvcl-costal_PGVCL-_AG TC METER _New MIS Sheets 7" xfId="4648"/>
    <cellStyle name="_pgvcl-costal_pgvcl_AG TC METER _New MIS Sheets 8" xfId="4649"/>
    <cellStyle name="_pgvcl-costal_PGVCL-_AG TC METER _New MIS Sheets 8" xfId="4650"/>
    <cellStyle name="_pgvcl-costal_pgvcl_AG TC METER _PBR" xfId="4651"/>
    <cellStyle name="_pgvcl-costal_PGVCL-_AG TC METER _PBR" xfId="4652"/>
    <cellStyle name="_pgvcl-costal_pgvcl_AG TC METER _PBR 2" xfId="4653"/>
    <cellStyle name="_pgvcl-costal_PGVCL-_AG TC METER _PBR 2" xfId="4654"/>
    <cellStyle name="_pgvcl-costal_pgvcl_AG TC METER _PBR 3" xfId="4655"/>
    <cellStyle name="_pgvcl-costal_PGVCL-_AG TC METER _PBR 3" xfId="4656"/>
    <cellStyle name="_pgvcl-costal_pgvcl_AG TC METER _PBR 4" xfId="4657"/>
    <cellStyle name="_pgvcl-costal_PGVCL-_AG TC METER _PBR 4" xfId="4658"/>
    <cellStyle name="_pgvcl-costal_pgvcl_AG TC METER _PBR 5" xfId="4659"/>
    <cellStyle name="_pgvcl-costal_PGVCL-_AG TC METER _PBR 5" xfId="4660"/>
    <cellStyle name="_pgvcl-costal_pgvcl_AG TC METER _PBR 6" xfId="4661"/>
    <cellStyle name="_pgvcl-costal_PGVCL-_AG TC METER _PBR 6" xfId="4662"/>
    <cellStyle name="_pgvcl-costal_pgvcl_AG TC METER _PBR 7" xfId="4663"/>
    <cellStyle name="_pgvcl-costal_PGVCL-_AG TC METER _PBR 7" xfId="4664"/>
    <cellStyle name="_pgvcl-costal_pgvcl_AG TC METER _PBR 8" xfId="4665"/>
    <cellStyle name="_pgvcl-costal_PGVCL-_AG TC METER _PBR 8" xfId="4666"/>
    <cellStyle name="_pgvcl-costal_pgvcl_AG TC METER _PBR CO_DAILY REPORT GIS - 20-01-09" xfId="4667"/>
    <cellStyle name="_pgvcl-costal_PGVCL-_AG TC METER _PBR CO_DAILY REPORT GIS - 20-01-09" xfId="4668"/>
    <cellStyle name="_pgvcl-costal_pgvcl_AG TC METER _PBR CO_DAILY REPORT GIS - 20-01-09 2" xfId="4669"/>
    <cellStyle name="_pgvcl-costal_PGVCL-_AG TC METER _PBR CO_DAILY REPORT GIS - 20-01-09 2" xfId="4670"/>
    <cellStyle name="_pgvcl-costal_pgvcl_AG TC METER _PBR CO_DAILY REPORT GIS - 20-01-09 3" xfId="4671"/>
    <cellStyle name="_pgvcl-costal_PGVCL-_AG TC METER _PBR CO_DAILY REPORT GIS - 20-01-09 3" xfId="4672"/>
    <cellStyle name="_pgvcl-costal_pgvcl_AG TC METER _PBR CO_DAILY REPORT GIS - 20-01-09 4" xfId="4673"/>
    <cellStyle name="_pgvcl-costal_PGVCL-_AG TC METER _PBR CO_DAILY REPORT GIS - 20-01-09 4" xfId="4674"/>
    <cellStyle name="_pgvcl-costal_pgvcl_AG TC METER _PBR CO_DAILY REPORT GIS - 20-01-09 5" xfId="4675"/>
    <cellStyle name="_pgvcl-costal_PGVCL-_AG TC METER _PBR CO_DAILY REPORT GIS - 20-01-09 5" xfId="4676"/>
    <cellStyle name="_pgvcl-costal_pgvcl_AG TC METER _PBR CO_DAILY REPORT GIS - 20-01-09 6" xfId="4677"/>
    <cellStyle name="_pgvcl-costal_PGVCL-_AG TC METER _PBR CO_DAILY REPORT GIS - 20-01-09 6" xfId="4678"/>
    <cellStyle name="_pgvcl-costal_pgvcl_AG TC METER _PBR CO_DAILY REPORT GIS - 20-01-09 7" xfId="4679"/>
    <cellStyle name="_pgvcl-costal_PGVCL-_AG TC METER _PBR CO_DAILY REPORT GIS - 20-01-09 7" xfId="4680"/>
    <cellStyle name="_pgvcl-costal_pgvcl_AG TC METER _PBR CO_DAILY REPORT GIS - 20-01-09 8" xfId="4681"/>
    <cellStyle name="_pgvcl-costal_PGVCL-_AG TC METER _PBR CO_DAILY REPORT GIS - 20-01-09 8" xfId="4682"/>
    <cellStyle name="_pgvcl-costal_pgvcl_AG TC METER _T&amp;D August-08" xfId="4683"/>
    <cellStyle name="_pgvcl-costal_PGVCL-_AG TC METER _T&amp;D August-08" xfId="4684"/>
    <cellStyle name="_pgvcl-costal_pgvcl_AG TC METER _T&amp;D August-08 2" xfId="4685"/>
    <cellStyle name="_pgvcl-costal_PGVCL-_AG TC METER _T&amp;D August-08 2" xfId="4686"/>
    <cellStyle name="_pgvcl-costal_pgvcl_AG TC METER _T&amp;D August-08 3" xfId="4687"/>
    <cellStyle name="_pgvcl-costal_PGVCL-_AG TC METER _T&amp;D August-08 3" xfId="4688"/>
    <cellStyle name="_pgvcl-costal_pgvcl_AG TC METER _T&amp;D August-08 4" xfId="4689"/>
    <cellStyle name="_pgvcl-costal_PGVCL-_AG TC METER _T&amp;D August-08 4" xfId="4690"/>
    <cellStyle name="_pgvcl-costal_pgvcl_AG TC METER _T&amp;D August-08 5" xfId="4691"/>
    <cellStyle name="_pgvcl-costal_PGVCL-_AG TC METER _T&amp;D August-08 5" xfId="4692"/>
    <cellStyle name="_pgvcl-costal_pgvcl_AG TC METER _T&amp;D August-08 6" xfId="4693"/>
    <cellStyle name="_pgvcl-costal_PGVCL-_AG TC METER _T&amp;D August-08 6" xfId="4694"/>
    <cellStyle name="_pgvcl-costal_pgvcl_AG TC METER _T&amp;D August-08 7" xfId="4695"/>
    <cellStyle name="_pgvcl-costal_PGVCL-_AG TC METER _T&amp;D August-08 7" xfId="4696"/>
    <cellStyle name="_pgvcl-costal_pgvcl_AG TC METER _T&amp;D August-08 8" xfId="4697"/>
    <cellStyle name="_pgvcl-costal_PGVCL-_AG TC METER _T&amp;D August-08 8" xfId="4698"/>
    <cellStyle name="_pgvcl-costal_pgvcl_AG TC METER _T&amp;D Dec-08" xfId="4699"/>
    <cellStyle name="_pgvcl-costal_PGVCL-_AG TC METER _T&amp;D Dec-08" xfId="4700"/>
    <cellStyle name="_pgvcl-costal_pgvcl_AG TC METER _T&amp;D Dec-08 2" xfId="4701"/>
    <cellStyle name="_pgvcl-costal_PGVCL-_AG TC METER _T&amp;D Dec-08 2" xfId="4702"/>
    <cellStyle name="_pgvcl-costal_pgvcl_AG TC METER _T&amp;D Dec-08 3" xfId="4703"/>
    <cellStyle name="_pgvcl-costal_PGVCL-_AG TC METER _T&amp;D Dec-08 3" xfId="4704"/>
    <cellStyle name="_pgvcl-costal_pgvcl_AG TC METER _T&amp;D Dec-08 4" xfId="4705"/>
    <cellStyle name="_pgvcl-costal_PGVCL-_AG TC METER _T&amp;D Dec-08 4" xfId="4706"/>
    <cellStyle name="_pgvcl-costal_pgvcl_AG TC METER _T&amp;D Dec-08 5" xfId="4707"/>
    <cellStyle name="_pgvcl-costal_PGVCL-_AG TC METER _T&amp;D Dec-08 5" xfId="4708"/>
    <cellStyle name="_pgvcl-costal_pgvcl_AG TC METER _T&amp;D Dec-08 6" xfId="4709"/>
    <cellStyle name="_pgvcl-costal_PGVCL-_AG TC METER _T&amp;D Dec-08 6" xfId="4710"/>
    <cellStyle name="_pgvcl-costal_pgvcl_AG TC METER _T&amp;D Dec-08 7" xfId="4711"/>
    <cellStyle name="_pgvcl-costal_PGVCL-_AG TC METER _T&amp;D Dec-08 7" xfId="4712"/>
    <cellStyle name="_pgvcl-costal_pgvcl_AG TC METER _T&amp;D Dec-08 8" xfId="4713"/>
    <cellStyle name="_pgvcl-costal_PGVCL-_AG TC METER _T&amp;D Dec-08 8" xfId="4714"/>
    <cellStyle name="_pgvcl-costal_pgvcl_AG TC METER _T&amp;D July-08" xfId="4715"/>
    <cellStyle name="_pgvcl-costal_PGVCL-_AG TC METER _T&amp;D July-08" xfId="4716"/>
    <cellStyle name="_pgvcl-costal_pgvcl_AG TC METER _T&amp;D July-08 2" xfId="4717"/>
    <cellStyle name="_pgvcl-costal_PGVCL-_AG TC METER _T&amp;D July-08 2" xfId="4718"/>
    <cellStyle name="_pgvcl-costal_pgvcl_AG TC METER _T&amp;D July-08 3" xfId="4719"/>
    <cellStyle name="_pgvcl-costal_PGVCL-_AG TC METER _T&amp;D July-08 3" xfId="4720"/>
    <cellStyle name="_pgvcl-costal_pgvcl_AG TC METER _T&amp;D July-08 4" xfId="4721"/>
    <cellStyle name="_pgvcl-costal_PGVCL-_AG TC METER _T&amp;D July-08 4" xfId="4722"/>
    <cellStyle name="_pgvcl-costal_pgvcl_AG TC METER _T&amp;D July-08 5" xfId="4723"/>
    <cellStyle name="_pgvcl-costal_PGVCL-_AG TC METER _T&amp;D July-08 5" xfId="4724"/>
    <cellStyle name="_pgvcl-costal_pgvcl_AG TC METER _T&amp;D July-08 6" xfId="4725"/>
    <cellStyle name="_pgvcl-costal_PGVCL-_AG TC METER _T&amp;D July-08 6" xfId="4726"/>
    <cellStyle name="_pgvcl-costal_pgvcl_AG TC METER _T&amp;D July-08 7" xfId="4727"/>
    <cellStyle name="_pgvcl-costal_PGVCL-_AG TC METER _T&amp;D July-08 7" xfId="4728"/>
    <cellStyle name="_pgvcl-costal_pgvcl_AG TC METER _T&amp;D July-08 8" xfId="4729"/>
    <cellStyle name="_pgvcl-costal_PGVCL-_AG TC METER _T&amp;D July-08 8" xfId="4730"/>
    <cellStyle name="_pgvcl-costal_pgvcl_AG TC METER _T&amp;D MAR--09" xfId="4731"/>
    <cellStyle name="_pgvcl-costal_PGVCL-_AG TC METER _T&amp;D MAR--09" xfId="4732"/>
    <cellStyle name="_pgvcl-costal_pgvcl_AG TC METER _T&amp;D MAR--09 2" xfId="4733"/>
    <cellStyle name="_pgvcl-costal_PGVCL-_AG TC METER _T&amp;D MAR--09 2" xfId="4734"/>
    <cellStyle name="_pgvcl-costal_pgvcl_AG TC METER _T&amp;D MAR--09 3" xfId="4735"/>
    <cellStyle name="_pgvcl-costal_PGVCL-_AG TC METER _T&amp;D MAR--09 3" xfId="4736"/>
    <cellStyle name="_pgvcl-costal_pgvcl_AG TC METER _T&amp;D MAR--09 4" xfId="4737"/>
    <cellStyle name="_pgvcl-costal_PGVCL-_AG TC METER _T&amp;D MAR--09 4" xfId="4738"/>
    <cellStyle name="_pgvcl-costal_pgvcl_AG TC METER _T&amp;D MAR--09 5" xfId="4739"/>
    <cellStyle name="_pgvcl-costal_PGVCL-_AG TC METER _T&amp;D MAR--09 5" xfId="4740"/>
    <cellStyle name="_pgvcl-costal_pgvcl_AG TC METER _T&amp;D MAR--09 6" xfId="4741"/>
    <cellStyle name="_pgvcl-costal_PGVCL-_AG TC METER _T&amp;D MAR--09 6" xfId="4742"/>
    <cellStyle name="_pgvcl-costal_pgvcl_AG TC METER _T&amp;D MAR--09 7" xfId="4743"/>
    <cellStyle name="_pgvcl-costal_PGVCL-_AG TC METER _T&amp;D MAR--09 7" xfId="4744"/>
    <cellStyle name="_pgvcl-costal_pgvcl_AG TC METER _T&amp;D MAR--09 8" xfId="4745"/>
    <cellStyle name="_pgvcl-costal_PGVCL-_AG TC METER _T&amp;D MAR--09 8" xfId="4746"/>
    <cellStyle name="_pgvcl-costal_pgvcl_AG TC METER _Urban Weekly 8 MAY 09" xfId="4747"/>
    <cellStyle name="_pgvcl-costal_PGVCL-_AG TC METER _Urban Weekly 8 MAY 09" xfId="4748"/>
    <cellStyle name="_pgvcl-costal_pgvcl_AG TC METER _URBAN WEEKLY PBR CO" xfId="4749"/>
    <cellStyle name="_pgvcl-costal_PGVCL-_AG TC METER _URBAN WEEKLY PBR CO" xfId="4750"/>
    <cellStyle name="_pgvcl-costal_pgvcl_AG TC METER _URBAN WEEKLY PBR CO 2" xfId="4751"/>
    <cellStyle name="_pgvcl-costal_PGVCL-_AG TC METER _URBAN WEEKLY PBR CO 2" xfId="4752"/>
    <cellStyle name="_pgvcl-costal_pgvcl_AG TC METER _URBAN WEEKLY PBR CO 3" xfId="4753"/>
    <cellStyle name="_pgvcl-costal_PGVCL-_AG TC METER _URBAN WEEKLY PBR CO 3" xfId="4754"/>
    <cellStyle name="_pgvcl-costal_pgvcl_AG TC METER _URBAN WEEKLY PBR CO 4" xfId="4755"/>
    <cellStyle name="_pgvcl-costal_PGVCL-_AG TC METER _URBAN WEEKLY PBR CO 4" xfId="4756"/>
    <cellStyle name="_pgvcl-costal_pgvcl_AG TC METER _URBAN WEEKLY PBR CO 5" xfId="4757"/>
    <cellStyle name="_pgvcl-costal_PGVCL-_AG TC METER _URBAN WEEKLY PBR CO 5" xfId="4758"/>
    <cellStyle name="_pgvcl-costal_pgvcl_AG TC METER _URBAN WEEKLY PBR CO 6" xfId="4759"/>
    <cellStyle name="_pgvcl-costal_PGVCL-_AG TC METER _URBAN WEEKLY PBR CO 6" xfId="4760"/>
    <cellStyle name="_pgvcl-costal_pgvcl_AG TC METER _URBAN WEEKLY PBR CO 7" xfId="4761"/>
    <cellStyle name="_pgvcl-costal_PGVCL-_AG TC METER _URBAN WEEKLY PBR CO 7" xfId="4762"/>
    <cellStyle name="_pgvcl-costal_pgvcl_AG TC METER _URBAN WEEKLY PBR CO 8" xfId="4763"/>
    <cellStyle name="_pgvcl-costal_PGVCL-_AG TC METER _URBAN WEEKLY PBR CO 8" xfId="4764"/>
    <cellStyle name="_pgvcl-costal_pgvcl_AG TC METER _Weekly Urban PBR CO - 04-04-09 to 12-04-09" xfId="4765"/>
    <cellStyle name="_pgvcl-costal_PGVCL-_AG TC METER _Weekly Urban PBR CO - 04-04-09 to 12-04-09" xfId="4766"/>
    <cellStyle name="_pgvcl-costal_pgvcl_AG TC METER _Weekly Urban PBR CO - 04-04-09 to 12-04-09 2" xfId="4767"/>
    <cellStyle name="_pgvcl-costal_PGVCL-_AG TC METER _Weekly Urban PBR CO - 04-04-09 to 12-04-09 2" xfId="4768"/>
    <cellStyle name="_pgvcl-costal_pgvcl_AG TC METER _Weekly Urban PBR CO - 04-04-09 to 12-04-09 3" xfId="4769"/>
    <cellStyle name="_pgvcl-costal_PGVCL-_AG TC METER _Weekly Urban PBR CO - 04-04-09 to 12-04-09 3" xfId="4770"/>
    <cellStyle name="_pgvcl-costal_pgvcl_AG TC METER _Weekly Urban PBR CO - 04-04-09 to 12-04-09 4" xfId="4771"/>
    <cellStyle name="_pgvcl-costal_PGVCL-_AG TC METER _Weekly Urban PBR CO - 04-04-09 to 12-04-09 4" xfId="4772"/>
    <cellStyle name="_pgvcl-costal_pgvcl_AG TC METER _Weekly Urban PBR CO - 04-04-09 to 12-04-09 5" xfId="4773"/>
    <cellStyle name="_pgvcl-costal_PGVCL-_AG TC METER _Weekly Urban PBR CO - 04-04-09 to 12-04-09 5" xfId="4774"/>
    <cellStyle name="_pgvcl-costal_pgvcl_AG TC METER _Weekly Urban PBR CO - 04-04-09 to 12-04-09 6" xfId="4775"/>
    <cellStyle name="_pgvcl-costal_PGVCL-_AG TC METER _Weekly Urban PBR CO - 04-04-09 to 12-04-09 6" xfId="4776"/>
    <cellStyle name="_pgvcl-costal_pgvcl_AG TC METER _Weekly Urban PBR CO - 04-04-09 to 12-04-09 7" xfId="4777"/>
    <cellStyle name="_pgvcl-costal_PGVCL-_AG TC METER _Weekly Urban PBR CO - 04-04-09 to 12-04-09 7" xfId="4778"/>
    <cellStyle name="_pgvcl-costal_pgvcl_AG TC METER _Weekly Urban PBR CO - 04-04-09 to 12-04-09 8" xfId="4779"/>
    <cellStyle name="_pgvcl-costal_PGVCL-_AG TC METER _Weekly Urban PBR CO - 04-04-09 to 12-04-09 8" xfId="4780"/>
    <cellStyle name="_pgvcl-costal_pgvcl_AG TC METER _Weekly Urban PBR CO - 06-03-09 to 12-03-09" xfId="4781"/>
    <cellStyle name="_pgvcl-costal_PGVCL-_AG TC METER _Weekly Urban PBR CO - 06-03-09 to 12-03-09" xfId="4782"/>
    <cellStyle name="_pgvcl-costal_pgvcl_AG TC METER _Weekly Urban PBR CO - 06-03-09 to 12-03-09 2" xfId="4783"/>
    <cellStyle name="_pgvcl-costal_PGVCL-_AG TC METER _Weekly Urban PBR CO - 06-03-09 to 12-03-09 2" xfId="4784"/>
    <cellStyle name="_pgvcl-costal_pgvcl_AG TC METER _Weekly Urban PBR CO - 06-03-09 to 12-03-09 3" xfId="4785"/>
    <cellStyle name="_pgvcl-costal_PGVCL-_AG TC METER _Weekly Urban PBR CO - 06-03-09 to 12-03-09 3" xfId="4786"/>
    <cellStyle name="_pgvcl-costal_pgvcl_AG TC METER _Weekly Urban PBR CO - 06-03-09 to 12-03-09 4" xfId="4787"/>
    <cellStyle name="_pgvcl-costal_PGVCL-_AG TC METER _Weekly Urban PBR CO - 06-03-09 to 12-03-09 4" xfId="4788"/>
    <cellStyle name="_pgvcl-costal_pgvcl_AG TC METER _Weekly Urban PBR CO - 06-03-09 to 12-03-09 5" xfId="4789"/>
    <cellStyle name="_pgvcl-costal_PGVCL-_AG TC METER _Weekly Urban PBR CO - 06-03-09 to 12-03-09 5" xfId="4790"/>
    <cellStyle name="_pgvcl-costal_pgvcl_AG TC METER _Weekly Urban PBR CO - 06-03-09 to 12-03-09 6" xfId="4791"/>
    <cellStyle name="_pgvcl-costal_PGVCL-_AG TC METER _Weekly Urban PBR CO - 06-03-09 to 12-03-09 6" xfId="4792"/>
    <cellStyle name="_pgvcl-costal_pgvcl_AG TC METER _Weekly Urban PBR CO - 06-03-09 to 12-03-09 7" xfId="4793"/>
    <cellStyle name="_pgvcl-costal_PGVCL-_AG TC METER _Weekly Urban PBR CO - 06-03-09 to 12-03-09 7" xfId="4794"/>
    <cellStyle name="_pgvcl-costal_pgvcl_AG TC METER _Weekly Urban PBR CO - 06-03-09 to 12-03-09 8" xfId="4795"/>
    <cellStyle name="_pgvcl-costal_PGVCL-_AG TC METER _Weekly Urban PBR CO - 06-03-09 to 12-03-09 8" xfId="4796"/>
    <cellStyle name="_pgvcl-costal_pgvcl_AG TC METER _Weekly Urban PBR CO - 20-02-09 to 26-02-09" xfId="4797"/>
    <cellStyle name="_pgvcl-costal_PGVCL-_AG TC METER _Weekly Urban PBR CO - 20-02-09 to 26-02-09" xfId="4798"/>
    <cellStyle name="_pgvcl-costal_pgvcl_AG TC METER _Weekly Urban PBR CO - 20-02-09 to 26-02-09 2" xfId="4799"/>
    <cellStyle name="_pgvcl-costal_PGVCL-_AG TC METER _Weekly Urban PBR CO - 20-02-09 to 26-02-09 2" xfId="4800"/>
    <cellStyle name="_pgvcl-costal_pgvcl_AG TC METER _Weekly Urban PBR CO - 20-02-09 to 26-02-09 3" xfId="4801"/>
    <cellStyle name="_pgvcl-costal_PGVCL-_AG TC METER _Weekly Urban PBR CO - 20-02-09 to 26-02-09 3" xfId="4802"/>
    <cellStyle name="_pgvcl-costal_pgvcl_AG TC METER _Weekly Urban PBR CO - 20-02-09 to 26-02-09 4" xfId="4803"/>
    <cellStyle name="_pgvcl-costal_PGVCL-_AG TC METER _Weekly Urban PBR CO - 20-02-09 to 26-02-09 4" xfId="4804"/>
    <cellStyle name="_pgvcl-costal_pgvcl_AG TC METER _Weekly Urban PBR CO - 20-02-09 to 26-02-09 5" xfId="4805"/>
    <cellStyle name="_pgvcl-costal_PGVCL-_AG TC METER _Weekly Urban PBR CO - 20-02-09 to 26-02-09 5" xfId="4806"/>
    <cellStyle name="_pgvcl-costal_pgvcl_AG TC METER _Weekly Urban PBR CO - 20-02-09 to 26-02-09 6" xfId="4807"/>
    <cellStyle name="_pgvcl-costal_PGVCL-_AG TC METER _Weekly Urban PBR CO - 20-02-09 to 26-02-09 6" xfId="4808"/>
    <cellStyle name="_pgvcl-costal_pgvcl_AG TC METER _Weekly Urban PBR CO - 20-02-09 to 26-02-09 7" xfId="4809"/>
    <cellStyle name="_pgvcl-costal_PGVCL-_AG TC METER _Weekly Urban PBR CO - 20-02-09 to 26-02-09 7" xfId="4810"/>
    <cellStyle name="_pgvcl-costal_pgvcl_AG TC METER _Weekly Urban PBR CO - 20-02-09 to 26-02-09 8" xfId="4811"/>
    <cellStyle name="_pgvcl-costal_PGVCL-_AG TC METER _Weekly Urban PBR CO - 20-02-09 to 26-02-09 8" xfId="4812"/>
    <cellStyle name="_pgvcl-costal_pgvcl_AG TC METER _Weekly Urban PBR CO - 30-01-09 to 05-02-09" xfId="4813"/>
    <cellStyle name="_pgvcl-costal_PGVCL-_AG TC METER _Weekly Urban PBR CO - 30-01-09 to 05-02-09" xfId="4814"/>
    <cellStyle name="_pgvcl-costal_pgvcl_AG TC METER _Weekly Urban PBR CO - 30-01-09 to 05-02-09 2" xfId="4815"/>
    <cellStyle name="_pgvcl-costal_PGVCL-_AG TC METER _Weekly Urban PBR CO - 30-01-09 to 05-02-09 2" xfId="4816"/>
    <cellStyle name="_pgvcl-costal_pgvcl_AG TC METER _Weekly Urban PBR CO - 30-01-09 to 05-02-09 3" xfId="4817"/>
    <cellStyle name="_pgvcl-costal_PGVCL-_AG TC METER _Weekly Urban PBR CO - 30-01-09 to 05-02-09 3" xfId="4818"/>
    <cellStyle name="_pgvcl-costal_pgvcl_AG TC METER _Weekly Urban PBR CO - 30-01-09 to 05-02-09 4" xfId="4819"/>
    <cellStyle name="_pgvcl-costal_PGVCL-_AG TC METER _Weekly Urban PBR CO - 30-01-09 to 05-02-09 4" xfId="4820"/>
    <cellStyle name="_pgvcl-costal_pgvcl_AG TC METER _Weekly Urban PBR CO - 30-01-09 to 05-02-09 5" xfId="4821"/>
    <cellStyle name="_pgvcl-costal_PGVCL-_AG TC METER _Weekly Urban PBR CO - 30-01-09 to 05-02-09 5" xfId="4822"/>
    <cellStyle name="_pgvcl-costal_pgvcl_AG TC METER _Weekly Urban PBR CO - 30-01-09 to 05-02-09 6" xfId="4823"/>
    <cellStyle name="_pgvcl-costal_PGVCL-_AG TC METER _Weekly Urban PBR CO - 30-01-09 to 05-02-09 6" xfId="4824"/>
    <cellStyle name="_pgvcl-costal_pgvcl_AG TC METER _Weekly Urban PBR CO - 30-01-09 to 05-02-09 7" xfId="4825"/>
    <cellStyle name="_pgvcl-costal_PGVCL-_AG TC METER _Weekly Urban PBR CO - 30-01-09 to 05-02-09 7" xfId="4826"/>
    <cellStyle name="_pgvcl-costal_pgvcl_AG TC METER _Weekly Urban PBR CO - 30-01-09 to 05-02-09 8" xfId="4827"/>
    <cellStyle name="_pgvcl-costal_PGVCL-_AG TC METER _Weekly Urban PBR CO - 30-01-09 to 05-02-09 8" xfId="4828"/>
    <cellStyle name="_pgvcl-costal_pgvcl_AG TC METER _Weekly Urban PBR CO - 9-1-09 to 15.01.09" xfId="4829"/>
    <cellStyle name="_pgvcl-costal_PGVCL-_AG TC METER _Weekly Urban PBR CO - 9-1-09 to 15.01.09" xfId="4830"/>
    <cellStyle name="_pgvcl-costal_pgvcl_AG TC METER _Weekly Urban PBR CO - 9-1-09 to 15.01.09 2" xfId="4831"/>
    <cellStyle name="_pgvcl-costal_PGVCL-_AG TC METER _Weekly Urban PBR CO - 9-1-09 to 15.01.09 2" xfId="4832"/>
    <cellStyle name="_pgvcl-costal_pgvcl_AG TC METER _Weekly Urban PBR CO - 9-1-09 to 15.01.09 3" xfId="4833"/>
    <cellStyle name="_pgvcl-costal_PGVCL-_AG TC METER _Weekly Urban PBR CO - 9-1-09 to 15.01.09 3" xfId="4834"/>
    <cellStyle name="_pgvcl-costal_pgvcl_AG TC METER _Weekly Urban PBR CO - 9-1-09 to 15.01.09 4" xfId="4835"/>
    <cellStyle name="_pgvcl-costal_PGVCL-_AG TC METER _Weekly Urban PBR CO - 9-1-09 to 15.01.09 4" xfId="4836"/>
    <cellStyle name="_pgvcl-costal_pgvcl_AG TC METER _Weekly Urban PBR CO - 9-1-09 to 15.01.09 5" xfId="4837"/>
    <cellStyle name="_pgvcl-costal_PGVCL-_AG TC METER _Weekly Urban PBR CO - 9-1-09 to 15.01.09 5" xfId="4838"/>
    <cellStyle name="_pgvcl-costal_pgvcl_AG TC METER _Weekly Urban PBR CO - 9-1-09 to 15.01.09 6" xfId="4839"/>
    <cellStyle name="_pgvcl-costal_PGVCL-_AG TC METER _Weekly Urban PBR CO - 9-1-09 to 15.01.09 6" xfId="4840"/>
    <cellStyle name="_pgvcl-costal_pgvcl_AG TC METER _Weekly Urban PBR CO - 9-1-09 to 15.01.09 7" xfId="4841"/>
    <cellStyle name="_pgvcl-costal_PGVCL-_AG TC METER _Weekly Urban PBR CO - 9-1-09 to 15.01.09 7" xfId="4842"/>
    <cellStyle name="_pgvcl-costal_pgvcl_AG TC METER _Weekly Urban PBR CO - 9-1-09 to 15.01.09 8" xfId="4843"/>
    <cellStyle name="_pgvcl-costal_PGVCL-_AG TC METER _Weekly Urban PBR CO - 9-1-09 to 15.01.09 8" xfId="4844"/>
    <cellStyle name="_pgvcl-costal_pgvcl_AG TC METER _Weekly Urban PBR CO 01-05-09 to 07-05-09" xfId="4845"/>
    <cellStyle name="_pgvcl-costal_PGVCL-_AG TC METER _Weekly Urban PBR CO 01-05-09 to 07-05-09" xfId="4846"/>
    <cellStyle name="_pgvcl-costal_pgvcl_AG TC METER _Weekly Urban PBR CO 01-05-09 to 07-05-09 2" xfId="4847"/>
    <cellStyle name="_pgvcl-costal_PGVCL-_AG TC METER _Weekly Urban PBR CO 01-05-09 to 07-05-09 2" xfId="4848"/>
    <cellStyle name="_pgvcl-costal_pgvcl_AG TC METER _Weekly Urban PBR CO 01-05-09 to 07-05-09 3" xfId="4849"/>
    <cellStyle name="_pgvcl-costal_PGVCL-_AG TC METER _Weekly Urban PBR CO 01-05-09 to 07-05-09 3" xfId="4850"/>
    <cellStyle name="_pgvcl-costal_pgvcl_AG TC METER _Weekly Urban PBR CO 01-05-09 to 07-05-09 4" xfId="4851"/>
    <cellStyle name="_pgvcl-costal_PGVCL-_AG TC METER _Weekly Urban PBR CO 01-05-09 to 07-05-09 4" xfId="4852"/>
    <cellStyle name="_pgvcl-costal_pgvcl_AG TC METER _Weekly Urban PBR CO 01-05-09 to 07-05-09 5" xfId="4853"/>
    <cellStyle name="_pgvcl-costal_PGVCL-_AG TC METER _Weekly Urban PBR CO 01-05-09 to 07-05-09 5" xfId="4854"/>
    <cellStyle name="_pgvcl-costal_pgvcl_AG TC METER _Weekly Urban PBR CO 01-05-09 to 07-05-09 6" xfId="4855"/>
    <cellStyle name="_pgvcl-costal_PGVCL-_AG TC METER _Weekly Urban PBR CO 01-05-09 to 07-05-09 6" xfId="4856"/>
    <cellStyle name="_pgvcl-costal_pgvcl_AG TC METER _Weekly Urban PBR CO 01-05-09 to 07-05-09 7" xfId="4857"/>
    <cellStyle name="_pgvcl-costal_PGVCL-_AG TC METER _Weekly Urban PBR CO 01-05-09 to 07-05-09 7" xfId="4858"/>
    <cellStyle name="_pgvcl-costal_pgvcl_AG TC METER _Weekly Urban PBR CO 01-05-09 to 07-05-09 8" xfId="4859"/>
    <cellStyle name="_pgvcl-costal_PGVCL-_AG TC METER _Weekly Urban PBR CO 01-05-09 to 07-05-09 8" xfId="4860"/>
    <cellStyle name="_pgvcl-costal_pgvcl_AG TC METER _Weekly Urban PBR CO 10-04-09 to 16-04-09" xfId="4861"/>
    <cellStyle name="_pgvcl-costal_PGVCL-_AG TC METER _Weekly Urban PBR CO 10-04-09 to 16-04-09" xfId="4862"/>
    <cellStyle name="_pgvcl-costal_pgvcl_AG TC METER _Weekly Urban PBR CO 10-04-09 to 16-04-09 2" xfId="4863"/>
    <cellStyle name="_pgvcl-costal_PGVCL-_AG TC METER _Weekly Urban PBR CO 10-04-09 to 16-04-09 2" xfId="4864"/>
    <cellStyle name="_pgvcl-costal_pgvcl_AG TC METER _Weekly Urban PBR CO 10-04-09 to 16-04-09 3" xfId="4865"/>
    <cellStyle name="_pgvcl-costal_PGVCL-_AG TC METER _Weekly Urban PBR CO 10-04-09 to 16-04-09 3" xfId="4866"/>
    <cellStyle name="_pgvcl-costal_pgvcl_AG TC METER _Weekly Urban PBR CO 10-04-09 to 16-04-09 4" xfId="4867"/>
    <cellStyle name="_pgvcl-costal_PGVCL-_AG TC METER _Weekly Urban PBR CO 10-04-09 to 16-04-09 4" xfId="4868"/>
    <cellStyle name="_pgvcl-costal_pgvcl_AG TC METER _Weekly Urban PBR CO 10-04-09 to 16-04-09 5" xfId="4869"/>
    <cellStyle name="_pgvcl-costal_PGVCL-_AG TC METER _Weekly Urban PBR CO 10-04-09 to 16-04-09 5" xfId="4870"/>
    <cellStyle name="_pgvcl-costal_pgvcl_AG TC METER _Weekly Urban PBR CO 10-04-09 to 16-04-09 6" xfId="4871"/>
    <cellStyle name="_pgvcl-costal_PGVCL-_AG TC METER _Weekly Urban PBR CO 10-04-09 to 16-04-09 6" xfId="4872"/>
    <cellStyle name="_pgvcl-costal_pgvcl_AG TC METER _Weekly Urban PBR CO 10-04-09 to 16-04-09 7" xfId="4873"/>
    <cellStyle name="_pgvcl-costal_PGVCL-_AG TC METER _Weekly Urban PBR CO 10-04-09 to 16-04-09 7" xfId="4874"/>
    <cellStyle name="_pgvcl-costal_pgvcl_AG TC METER _Weekly Urban PBR CO 10-04-09 to 16-04-09 8" xfId="4875"/>
    <cellStyle name="_pgvcl-costal_PGVCL-_AG TC METER _Weekly Urban PBR CO 10-04-09 to 16-04-09 8" xfId="4876"/>
    <cellStyle name="_pgvcl-costal_pgvcl_Book-DMTHL" xfId="4877"/>
    <cellStyle name="_pgvcl-costal_PGVCL-_Book-DMTHL" xfId="4878"/>
    <cellStyle name="_pgvcl-costal_pgvcl_BVN-7" xfId="4879"/>
    <cellStyle name="_pgvcl-costal_PGVCL-_BVN-7" xfId="4880"/>
    <cellStyle name="_pgvcl-costal_pgvcl_BVN-7 2" xfId="4881"/>
    <cellStyle name="_pgvcl-costal_PGVCL-_BVN-7 2" xfId="4882"/>
    <cellStyle name="_pgvcl-costal_pgvcl_BVN-7 3" xfId="4883"/>
    <cellStyle name="_pgvcl-costal_PGVCL-_BVN-7 3" xfId="4884"/>
    <cellStyle name="_pgvcl-costal_pgvcl_BVN-7 4" xfId="4885"/>
    <cellStyle name="_pgvcl-costal_PGVCL-_BVN-7 4" xfId="4886"/>
    <cellStyle name="_pgvcl-costal_pgvcl_BVN-7 5" xfId="4887"/>
    <cellStyle name="_pgvcl-costal_PGVCL-_BVN-7 5" xfId="4888"/>
    <cellStyle name="_pgvcl-costal_pgvcl_BVN-7 6" xfId="4889"/>
    <cellStyle name="_pgvcl-costal_PGVCL-_BVN-7 6" xfId="4890"/>
    <cellStyle name="_pgvcl-costal_pgvcl_BVN-7 7" xfId="4891"/>
    <cellStyle name="_pgvcl-costal_PGVCL-_BVN-7 7" xfId="4892"/>
    <cellStyle name="_pgvcl-costal_pgvcl_BVN-7 8" xfId="4893"/>
    <cellStyle name="_pgvcl-costal_PGVCL-_BVN-7 8" xfId="4894"/>
    <cellStyle name="_pgvcl-costal_pgvcl_Comparison" xfId="4895"/>
    <cellStyle name="_pgvcl-costal_PGVCL-_Comparison" xfId="4896"/>
    <cellStyle name="_pgvcl-costal_pgvcl_Comparison 2" xfId="4897"/>
    <cellStyle name="_pgvcl-costal_PGVCL-_Comparison 2" xfId="4898"/>
    <cellStyle name="_pgvcl-costal_pgvcl_Comparison 3" xfId="4899"/>
    <cellStyle name="_pgvcl-costal_PGVCL-_Comparison 3" xfId="4900"/>
    <cellStyle name="_pgvcl-costal_pgvcl_Comparison 4" xfId="4901"/>
    <cellStyle name="_pgvcl-costal_PGVCL-_Comparison 4" xfId="4902"/>
    <cellStyle name="_pgvcl-costal_pgvcl_Comparison 5" xfId="4903"/>
    <cellStyle name="_pgvcl-costal_PGVCL-_Comparison 5" xfId="4904"/>
    <cellStyle name="_pgvcl-costal_pgvcl_Comparison 6" xfId="4905"/>
    <cellStyle name="_pgvcl-costal_PGVCL-_Comparison 6" xfId="4906"/>
    <cellStyle name="_pgvcl-costal_pgvcl_Comparison 7" xfId="4907"/>
    <cellStyle name="_pgvcl-costal_PGVCL-_Comparison 7" xfId="4908"/>
    <cellStyle name="_pgvcl-costal_pgvcl_Comparison 8" xfId="4909"/>
    <cellStyle name="_pgvcl-costal_PGVCL-_Comparison 8" xfId="4910"/>
    <cellStyle name="_pgvcl-costal_pgvcl_Details of Selected Urban Feeder" xfId="4911"/>
    <cellStyle name="_pgvcl-costal_PGVCL-_Details of Selected Urban Feeder" xfId="4912"/>
    <cellStyle name="_pgvcl-costal_pgvcl_Details of Selected Urban Feeder 2" xfId="4913"/>
    <cellStyle name="_pgvcl-costal_PGVCL-_Details of Selected Urban Feeder 2" xfId="4914"/>
    <cellStyle name="_pgvcl-costal_pgvcl_Details of Selected Urban Feeder 3" xfId="4915"/>
    <cellStyle name="_pgvcl-costal_PGVCL-_Details of Selected Urban Feeder 3" xfId="4916"/>
    <cellStyle name="_pgvcl-costal_pgvcl_Details of Selected Urban Feeder 4" xfId="4917"/>
    <cellStyle name="_pgvcl-costal_PGVCL-_Details of Selected Urban Feeder 4" xfId="4918"/>
    <cellStyle name="_pgvcl-costal_pgvcl_Details of Selected Urban Feeder 5" xfId="4919"/>
    <cellStyle name="_pgvcl-costal_PGVCL-_Details of Selected Urban Feeder 5" xfId="4920"/>
    <cellStyle name="_pgvcl-costal_pgvcl_Details of Selected Urban Feeder 6" xfId="4921"/>
    <cellStyle name="_pgvcl-costal_PGVCL-_Details of Selected Urban Feeder 6" xfId="4922"/>
    <cellStyle name="_pgvcl-costal_pgvcl_Details of Selected Urban Feeder 7" xfId="4923"/>
    <cellStyle name="_pgvcl-costal_PGVCL-_Details of Selected Urban Feeder 7" xfId="4924"/>
    <cellStyle name="_pgvcl-costal_pgvcl_Details of Selected Urban Feeder 8" xfId="4925"/>
    <cellStyle name="_pgvcl-costal_PGVCL-_Details of Selected Urban Feeder 8" xfId="4926"/>
    <cellStyle name="_pgvcl-costal_pgvcl_DHTHL JAN-09" xfId="4927"/>
    <cellStyle name="_pgvcl-costal_PGVCL-_DHTHL JAN-09" xfId="4928"/>
    <cellStyle name="_pgvcl-costal_pgvcl_dnthl Feb-09" xfId="4929"/>
    <cellStyle name="_pgvcl-costal_PGVCL-_dnthl Feb-09" xfId="4930"/>
    <cellStyle name="_pgvcl-costal_pgvcl_JGYssss" xfId="4931"/>
    <cellStyle name="_pgvcl-costal_PGVCL-_JGYssss" xfId="4932"/>
    <cellStyle name="_pgvcl-costal_pgvcl_JGYssss 2" xfId="4933"/>
    <cellStyle name="_pgvcl-costal_PGVCL-_JGYssss 2" xfId="4934"/>
    <cellStyle name="_pgvcl-costal_pgvcl_JGYssss 3" xfId="4935"/>
    <cellStyle name="_pgvcl-costal_PGVCL-_JGYssss 3" xfId="4936"/>
    <cellStyle name="_pgvcl-costal_pgvcl_JGYssss 4" xfId="4937"/>
    <cellStyle name="_pgvcl-costal_PGVCL-_JGYssss 4" xfId="4938"/>
    <cellStyle name="_pgvcl-costal_pgvcl_JGYssss 5" xfId="4939"/>
    <cellStyle name="_pgvcl-costal_PGVCL-_JGYssss 5" xfId="4940"/>
    <cellStyle name="_pgvcl-costal_pgvcl_JGYssss 6" xfId="4941"/>
    <cellStyle name="_pgvcl-costal_PGVCL-_JGYssss 6" xfId="4942"/>
    <cellStyle name="_pgvcl-costal_pgvcl_JGYssss 7" xfId="4943"/>
    <cellStyle name="_pgvcl-costal_PGVCL-_JGYssss 7" xfId="4944"/>
    <cellStyle name="_pgvcl-costal_pgvcl_JGYssss 8" xfId="4945"/>
    <cellStyle name="_pgvcl-costal_PGVCL-_JGYssss 8" xfId="4946"/>
    <cellStyle name="_pgvcl-costal_pgvcl_JMN-7" xfId="4947"/>
    <cellStyle name="_pgvcl-costal_PGVCL-_JMN-7" xfId="4948"/>
    <cellStyle name="_pgvcl-costal_pgvcl_JMN-7 2" xfId="4949"/>
    <cellStyle name="_pgvcl-costal_PGVCL-_JMN-7 2" xfId="4950"/>
    <cellStyle name="_pgvcl-costal_pgvcl_JMN-7 3" xfId="4951"/>
    <cellStyle name="_pgvcl-costal_PGVCL-_JMN-7 3" xfId="4952"/>
    <cellStyle name="_pgvcl-costal_pgvcl_JMN-7 4" xfId="4953"/>
    <cellStyle name="_pgvcl-costal_PGVCL-_JMN-7 4" xfId="4954"/>
    <cellStyle name="_pgvcl-costal_pgvcl_JMN-7 5" xfId="4955"/>
    <cellStyle name="_pgvcl-costal_PGVCL-_JMN-7 5" xfId="4956"/>
    <cellStyle name="_pgvcl-costal_pgvcl_JMN-7 6" xfId="4957"/>
    <cellStyle name="_pgvcl-costal_PGVCL-_JMN-7 6" xfId="4958"/>
    <cellStyle name="_pgvcl-costal_pgvcl_JMN-7 7" xfId="4959"/>
    <cellStyle name="_pgvcl-costal_PGVCL-_JMN-7 7" xfId="4960"/>
    <cellStyle name="_pgvcl-costal_pgvcl_JMN-7 8" xfId="4961"/>
    <cellStyle name="_pgvcl-costal_PGVCL-_JMN-7 8" xfId="4962"/>
    <cellStyle name="_pgvcl-costal_pgvcl_JMN-7_accd-1" xfId="4963"/>
    <cellStyle name="_pgvcl-costal_PGVCL-_JMN-7_accd-1" xfId="4964"/>
    <cellStyle name="_pgvcl-costal_pgvcl_JMN-7_accd-1 2" xfId="4965"/>
    <cellStyle name="_pgvcl-costal_PGVCL-_JMN-7_accd-1 2" xfId="4966"/>
    <cellStyle name="_pgvcl-costal_pgvcl_JMN-7_accd-1 3" xfId="4967"/>
    <cellStyle name="_pgvcl-costal_PGVCL-_JMN-7_accd-1 3" xfId="4968"/>
    <cellStyle name="_pgvcl-costal_pgvcl_JMN-7_accd-1 4" xfId="4969"/>
    <cellStyle name="_pgvcl-costal_PGVCL-_JMN-7_accd-1 4" xfId="4970"/>
    <cellStyle name="_pgvcl-costal_pgvcl_JMN-7_accd-1 5" xfId="4971"/>
    <cellStyle name="_pgvcl-costal_PGVCL-_JMN-7_accd-1 5" xfId="4972"/>
    <cellStyle name="_pgvcl-costal_pgvcl_JMN-7_accd-1 6" xfId="4973"/>
    <cellStyle name="_pgvcl-costal_PGVCL-_JMN-7_accd-1 6" xfId="4974"/>
    <cellStyle name="_pgvcl-costal_pgvcl_JMN-7_accd-1 7" xfId="4975"/>
    <cellStyle name="_pgvcl-costal_PGVCL-_JMN-7_accd-1 7" xfId="4976"/>
    <cellStyle name="_pgvcl-costal_pgvcl_JMN-7_accd-1 8" xfId="4977"/>
    <cellStyle name="_pgvcl-costal_PGVCL-_JMN-7_accd-1 8" xfId="4978"/>
    <cellStyle name="_pgvcl-costal_pgvcl_JMN-7_accd-2" xfId="4979"/>
    <cellStyle name="_pgvcl-costal_PGVCL-_JMN-7_accd-2" xfId="4980"/>
    <cellStyle name="_pgvcl-costal_pgvcl_JMN-7_accd-2 2" xfId="4981"/>
    <cellStyle name="_pgvcl-costal_PGVCL-_JMN-7_accd-2 2" xfId="4982"/>
    <cellStyle name="_pgvcl-costal_pgvcl_JMN-7_accd-2 3" xfId="4983"/>
    <cellStyle name="_pgvcl-costal_PGVCL-_JMN-7_accd-2 3" xfId="4984"/>
    <cellStyle name="_pgvcl-costal_pgvcl_JMN-7_accd-2 4" xfId="4985"/>
    <cellStyle name="_pgvcl-costal_PGVCL-_JMN-7_accd-2 4" xfId="4986"/>
    <cellStyle name="_pgvcl-costal_pgvcl_JMN-7_accd-2 5" xfId="4987"/>
    <cellStyle name="_pgvcl-costal_PGVCL-_JMN-7_accd-2 5" xfId="4988"/>
    <cellStyle name="_pgvcl-costal_pgvcl_JMN-7_accd-2 6" xfId="4989"/>
    <cellStyle name="_pgvcl-costal_PGVCL-_JMN-7_accd-2 6" xfId="4990"/>
    <cellStyle name="_pgvcl-costal_pgvcl_JMN-7_accd-2 7" xfId="4991"/>
    <cellStyle name="_pgvcl-costal_PGVCL-_JMN-7_accd-2 7" xfId="4992"/>
    <cellStyle name="_pgvcl-costal_pgvcl_JMN-7_accd-2 8" xfId="4993"/>
    <cellStyle name="_pgvcl-costal_PGVCL-_JMN-7_accd-2 8" xfId="4994"/>
    <cellStyle name="_pgvcl-costal_pgvcl_JMN-7_ACCD-MAINT" xfId="4995"/>
    <cellStyle name="_pgvcl-costal_PGVCL-_JMN-7_ACCD-MAINT" xfId="4996"/>
    <cellStyle name="_pgvcl-costal_pgvcl_JMN-7_ACCD-MAINT 2" xfId="4997"/>
    <cellStyle name="_pgvcl-costal_PGVCL-_JMN-7_ACCD-MAINT 2" xfId="4998"/>
    <cellStyle name="_pgvcl-costal_pgvcl_JMN-7_ACCD-MAINT 3" xfId="4999"/>
    <cellStyle name="_pgvcl-costal_PGVCL-_JMN-7_ACCD-MAINT 3" xfId="5000"/>
    <cellStyle name="_pgvcl-costal_pgvcl_JMN-7_ACCD-MAINT 4" xfId="5001"/>
    <cellStyle name="_pgvcl-costal_PGVCL-_JMN-7_ACCD-MAINT 4" xfId="5002"/>
    <cellStyle name="_pgvcl-costal_pgvcl_JMN-7_ACCD-MAINT 5" xfId="5003"/>
    <cellStyle name="_pgvcl-costal_PGVCL-_JMN-7_ACCD-MAINT 5" xfId="5004"/>
    <cellStyle name="_pgvcl-costal_pgvcl_JMN-7_ACCD-MAINT 6" xfId="5005"/>
    <cellStyle name="_pgvcl-costal_PGVCL-_JMN-7_ACCD-MAINT 6" xfId="5006"/>
    <cellStyle name="_pgvcl-costal_pgvcl_JMN-7_ACCD-MAINT 7" xfId="5007"/>
    <cellStyle name="_pgvcl-costal_PGVCL-_JMN-7_ACCD-MAINT 7" xfId="5008"/>
    <cellStyle name="_pgvcl-costal_pgvcl_JMN-7_ACCD-MAINT 8" xfId="5009"/>
    <cellStyle name="_pgvcl-costal_PGVCL-_JMN-7_ACCD-MAINT 8" xfId="5010"/>
    <cellStyle name="_pgvcl-costal_pgvcl_JMN-7_New MIS Sheets" xfId="5011"/>
    <cellStyle name="_pgvcl-costal_PGVCL-_JMN-7_New MIS Sheets" xfId="5012"/>
    <cellStyle name="_pgvcl-costal_pgvcl_JMN-7_New MIS Sheets 2" xfId="5013"/>
    <cellStyle name="_pgvcl-costal_PGVCL-_JMN-7_New MIS Sheets 2" xfId="5014"/>
    <cellStyle name="_pgvcl-costal_pgvcl_JMN-7_New MIS Sheets 3" xfId="5015"/>
    <cellStyle name="_pgvcl-costal_PGVCL-_JMN-7_New MIS Sheets 3" xfId="5016"/>
    <cellStyle name="_pgvcl-costal_pgvcl_JMN-7_New MIS Sheets 4" xfId="5017"/>
    <cellStyle name="_pgvcl-costal_PGVCL-_JMN-7_New MIS Sheets 4" xfId="5018"/>
    <cellStyle name="_pgvcl-costal_pgvcl_JMN-7_New MIS Sheets 5" xfId="5019"/>
    <cellStyle name="_pgvcl-costal_PGVCL-_JMN-7_New MIS Sheets 5" xfId="5020"/>
    <cellStyle name="_pgvcl-costal_pgvcl_JMN-7_New MIS Sheets 6" xfId="5021"/>
    <cellStyle name="_pgvcl-costal_PGVCL-_JMN-7_New MIS Sheets 6" xfId="5022"/>
    <cellStyle name="_pgvcl-costal_pgvcl_JMN-7_New MIS Sheets 7" xfId="5023"/>
    <cellStyle name="_pgvcl-costal_PGVCL-_JMN-7_New MIS Sheets 7" xfId="5024"/>
    <cellStyle name="_pgvcl-costal_pgvcl_JMN-7_New MIS Sheets 8" xfId="5025"/>
    <cellStyle name="_pgvcl-costal_PGVCL-_JMN-7_New MIS Sheets 8" xfId="5026"/>
    <cellStyle name="_pgvcl-costal_pgvcl_JMN-7_pbr 7" xfId="5027"/>
    <cellStyle name="_pgvcl-costal_PGVCL-_JMN-7_pbr 7" xfId="5028"/>
    <cellStyle name="_pgvcl-costal_pgvcl_JMN-7_pbr 7 2" xfId="5029"/>
    <cellStyle name="_pgvcl-costal_PGVCL-_JMN-7_pbr 7 2" xfId="5030"/>
    <cellStyle name="_pgvcl-costal_pgvcl_JMN-7_pbr 7 3" xfId="5031"/>
    <cellStyle name="_pgvcl-costal_PGVCL-_JMN-7_pbr 7 3" xfId="5032"/>
    <cellStyle name="_pgvcl-costal_pgvcl_JMN-7_pbr 7 4" xfId="5033"/>
    <cellStyle name="_pgvcl-costal_PGVCL-_JMN-7_pbr 7 4" xfId="5034"/>
    <cellStyle name="_pgvcl-costal_pgvcl_JMN-7_pbr 7 5" xfId="5035"/>
    <cellStyle name="_pgvcl-costal_PGVCL-_JMN-7_pbr 7 5" xfId="5036"/>
    <cellStyle name="_pgvcl-costal_pgvcl_JMN-7_pbr 7 6" xfId="5037"/>
    <cellStyle name="_pgvcl-costal_PGVCL-_JMN-7_pbr 7 6" xfId="5038"/>
    <cellStyle name="_pgvcl-costal_pgvcl_JMN-7_pbr 7 7" xfId="5039"/>
    <cellStyle name="_pgvcl-costal_PGVCL-_JMN-7_pbr 7 7" xfId="5040"/>
    <cellStyle name="_pgvcl-costal_pgvcl_JMN-7_pbr 7 8" xfId="5041"/>
    <cellStyle name="_pgvcl-costal_PGVCL-_JMN-7_pbr 7 8" xfId="5042"/>
    <cellStyle name="_pgvcl-costal_pgvcl_JMN-7_PBR-3 june  '12  CIRCLE" xfId="5043"/>
    <cellStyle name="_pgvcl-costal_PGVCL-_JMN-7_PBR-3 june  '12  CIRCLE" xfId="5044"/>
    <cellStyle name="_pgvcl-costal_pgvcl_JMN-7_PBR-3 june  '12  CIRCLE 2" xfId="5045"/>
    <cellStyle name="_pgvcl-costal_PGVCL-_JMN-7_PBR-3 june  '12  CIRCLE 2" xfId="5046"/>
    <cellStyle name="_pgvcl-costal_pgvcl_JMN-7_PBR-3 june  '12  CIRCLE 3" xfId="5047"/>
    <cellStyle name="_pgvcl-costal_PGVCL-_JMN-7_PBR-3 june  '12  CIRCLE 3" xfId="5048"/>
    <cellStyle name="_pgvcl-costal_pgvcl_JMN-7_PBR-3 june  '12  CIRCLE 4" xfId="5049"/>
    <cellStyle name="_pgvcl-costal_PGVCL-_JMN-7_PBR-3 june  '12  CIRCLE 4" xfId="5050"/>
    <cellStyle name="_pgvcl-costal_pgvcl_JMN-7_PBR-3 june  '12  CIRCLE 5" xfId="5051"/>
    <cellStyle name="_pgvcl-costal_PGVCL-_JMN-7_PBR-3 june  '12  CIRCLE 5" xfId="5052"/>
    <cellStyle name="_pgvcl-costal_pgvcl_JMN-7_PBR-3 june  '12  CIRCLE 6" xfId="5053"/>
    <cellStyle name="_pgvcl-costal_PGVCL-_JMN-7_PBR-3 june  '12  CIRCLE 6" xfId="5054"/>
    <cellStyle name="_pgvcl-costal_pgvcl_JMN-7_PBR-3 june  '12  CIRCLE 7" xfId="5055"/>
    <cellStyle name="_pgvcl-costal_PGVCL-_JMN-7_PBR-3 june  '12  CIRCLE 7" xfId="5056"/>
    <cellStyle name="_pgvcl-costal_pgvcl_JMN-7_PBR-3 june  '12  CIRCLE 8" xfId="5057"/>
    <cellStyle name="_pgvcl-costal_PGVCL-_JMN-7_PBR-3 june  '12  CIRCLE 8" xfId="5058"/>
    <cellStyle name="_pgvcl-costal_pgvcl_JMN-7_PGVCL- 7" xfId="5059"/>
    <cellStyle name="_pgvcl-costal_PGVCL-_JMN-7_PGVCL- 7" xfId="5060"/>
    <cellStyle name="_pgvcl-costal_pgvcl_JMN-7_PGVCL- 7 2" xfId="5061"/>
    <cellStyle name="_pgvcl-costal_PGVCL-_JMN-7_PGVCL- 7 2" xfId="5062"/>
    <cellStyle name="_pgvcl-costal_pgvcl_JMN-7_PGVCL- 7 3" xfId="5063"/>
    <cellStyle name="_pgvcl-costal_PGVCL-_JMN-7_PGVCL- 7 3" xfId="5064"/>
    <cellStyle name="_pgvcl-costal_pgvcl_JMN-7_PGVCL- 7 4" xfId="5065"/>
    <cellStyle name="_pgvcl-costal_PGVCL-_JMN-7_PGVCL- 7 4" xfId="5066"/>
    <cellStyle name="_pgvcl-costal_pgvcl_JMN-7_PGVCL- 7 5" xfId="5067"/>
    <cellStyle name="_pgvcl-costal_PGVCL-_JMN-7_PGVCL- 7 5" xfId="5068"/>
    <cellStyle name="_pgvcl-costal_pgvcl_JMN-7_PGVCL- 7 6" xfId="5069"/>
    <cellStyle name="_pgvcl-costal_PGVCL-_JMN-7_PGVCL- 7 6" xfId="5070"/>
    <cellStyle name="_pgvcl-costal_pgvcl_JMN-7_PGVCL- 7 7" xfId="5071"/>
    <cellStyle name="_pgvcl-costal_PGVCL-_JMN-7_PGVCL- 7 7" xfId="5072"/>
    <cellStyle name="_pgvcl-costal_pgvcl_JMN-7_PGVCL- 7 8" xfId="5073"/>
    <cellStyle name="_pgvcl-costal_PGVCL-_JMN-7_PGVCL- 7 8" xfId="5074"/>
    <cellStyle name="_pgvcl-costal_pgvcl_JMN-7_PGVCL- 9" xfId="5075"/>
    <cellStyle name="_pgvcl-costal_PGVCL-_JMN-7_PGVCL- 9" xfId="5076"/>
    <cellStyle name="_pgvcl-costal_pgvcl_JMN-7_PGVCL- 9 2" xfId="5077"/>
    <cellStyle name="_pgvcl-costal_PGVCL-_JMN-7_PGVCL- 9 2" xfId="5078"/>
    <cellStyle name="_pgvcl-costal_pgvcl_JMN-7_PGVCL- 9 3" xfId="5079"/>
    <cellStyle name="_pgvcl-costal_PGVCL-_JMN-7_PGVCL- 9 3" xfId="5080"/>
    <cellStyle name="_pgvcl-costal_pgvcl_JMN-7_PGVCL- 9 4" xfId="5081"/>
    <cellStyle name="_pgvcl-costal_PGVCL-_JMN-7_PGVCL- 9 4" xfId="5082"/>
    <cellStyle name="_pgvcl-costal_pgvcl_JMN-7_PGVCL- 9 5" xfId="5083"/>
    <cellStyle name="_pgvcl-costal_PGVCL-_JMN-7_PGVCL- 9 5" xfId="5084"/>
    <cellStyle name="_pgvcl-costal_pgvcl_JMN-7_PGVCL- 9 6" xfId="5085"/>
    <cellStyle name="_pgvcl-costal_PGVCL-_JMN-7_PGVCL- 9 6" xfId="5086"/>
    <cellStyle name="_pgvcl-costal_pgvcl_JMN-7_PGVCL- 9 7" xfId="5087"/>
    <cellStyle name="_pgvcl-costal_PGVCL-_JMN-7_PGVCL- 9 7" xfId="5088"/>
    <cellStyle name="_pgvcl-costal_pgvcl_JMN-7_PGVCL- 9 8" xfId="5089"/>
    <cellStyle name="_pgvcl-costal_PGVCL-_JMN-7_PGVCL- 9 8" xfId="5090"/>
    <cellStyle name="_pgvcl-costal_pgvcl_JMN-7_PGVCL- 9 Aug. 11" xfId="5091"/>
    <cellStyle name="_pgvcl-costal_PGVCL-_JMN-7_PGVCL- 9 Aug. 11" xfId="5092"/>
    <cellStyle name="_pgvcl-costal_pgvcl_JMN-7_PGVCL- 9 Aug. 11 2" xfId="5093"/>
    <cellStyle name="_pgvcl-costal_PGVCL-_JMN-7_PGVCL- 9 Aug. 11 2" xfId="5094"/>
    <cellStyle name="_pgvcl-costal_pgvcl_JMN-7_PGVCL- 9 Aug. 11 3" xfId="5095"/>
    <cellStyle name="_pgvcl-costal_PGVCL-_JMN-7_PGVCL- 9 Aug. 11 3" xfId="5096"/>
    <cellStyle name="_pgvcl-costal_pgvcl_JMN-7_PGVCL- 9 Aug. 11 4" xfId="5097"/>
    <cellStyle name="_pgvcl-costal_PGVCL-_JMN-7_PGVCL- 9 Aug. 11 4" xfId="5098"/>
    <cellStyle name="_pgvcl-costal_pgvcl_JMN-7_PGVCL- 9 Aug. 11 5" xfId="5099"/>
    <cellStyle name="_pgvcl-costal_PGVCL-_JMN-7_PGVCL- 9 Aug. 11 5" xfId="5100"/>
    <cellStyle name="_pgvcl-costal_pgvcl_JMN-7_PGVCL- 9 Aug. 11 6" xfId="5101"/>
    <cellStyle name="_pgvcl-costal_PGVCL-_JMN-7_PGVCL- 9 Aug. 11 6" xfId="5102"/>
    <cellStyle name="_pgvcl-costal_pgvcl_JMN-7_PGVCL- 9 Aug. 11 7" xfId="5103"/>
    <cellStyle name="_pgvcl-costal_PGVCL-_JMN-7_PGVCL- 9 Aug. 11 7" xfId="5104"/>
    <cellStyle name="_pgvcl-costal_pgvcl_JMN-7_PGVCL- 9 Aug. 11 8" xfId="5105"/>
    <cellStyle name="_pgvcl-costal_PGVCL-_JMN-7_PGVCL- 9 Aug. 11 8" xfId="5106"/>
    <cellStyle name="_pgvcl-costal_pgvcl_JMN-7_PGVCL- 9 Jun. 11" xfId="5107"/>
    <cellStyle name="_pgvcl-costal_PGVCL-_JMN-7_PGVCL- 9 Jun. 11" xfId="5108"/>
    <cellStyle name="_pgvcl-costal_pgvcl_JMN-7_PGVCL- 9 Jun. 11 2" xfId="5109"/>
    <cellStyle name="_pgvcl-costal_PGVCL-_JMN-7_PGVCL- 9 Jun. 11 2" xfId="5110"/>
    <cellStyle name="_pgvcl-costal_pgvcl_JMN-7_PGVCL- 9 Jun. 11 3" xfId="5111"/>
    <cellStyle name="_pgvcl-costal_PGVCL-_JMN-7_PGVCL- 9 Jun. 11 3" xfId="5112"/>
    <cellStyle name="_pgvcl-costal_pgvcl_JMN-7_PGVCL- 9 Jun. 11 4" xfId="5113"/>
    <cellStyle name="_pgvcl-costal_PGVCL-_JMN-7_PGVCL- 9 Jun. 11 4" xfId="5114"/>
    <cellStyle name="_pgvcl-costal_pgvcl_JMN-7_PGVCL- 9 Jun. 11 5" xfId="5115"/>
    <cellStyle name="_pgvcl-costal_PGVCL-_JMN-7_PGVCL- 9 Jun. 11 5" xfId="5116"/>
    <cellStyle name="_pgvcl-costal_pgvcl_JMN-7_PGVCL- 9 Jun. 11 6" xfId="5117"/>
    <cellStyle name="_pgvcl-costal_PGVCL-_JMN-7_PGVCL- 9 Jun. 11 6" xfId="5118"/>
    <cellStyle name="_pgvcl-costal_pgvcl_JMN-7_PGVCL- 9 Jun. 11 7" xfId="5119"/>
    <cellStyle name="_pgvcl-costal_PGVCL-_JMN-7_PGVCL- 9 Jun. 11 7" xfId="5120"/>
    <cellStyle name="_pgvcl-costal_pgvcl_JMN-7_PGVCL- 9 Jun. 11 8" xfId="5121"/>
    <cellStyle name="_pgvcl-costal_PGVCL-_JMN-7_PGVCL- 9 Jun. 11 8" xfId="5122"/>
    <cellStyle name="_pgvcl-costal_pgvcl_JMN-7_PGVCL- 9 May 11" xfId="5123"/>
    <cellStyle name="_pgvcl-costal_PGVCL-_JMN-7_PGVCL- 9 May 11" xfId="5124"/>
    <cellStyle name="_pgvcl-costal_pgvcl_JMN-7_PGVCL- 9 May 11 2" xfId="5125"/>
    <cellStyle name="_pgvcl-costal_PGVCL-_JMN-7_PGVCL- 9 May 11 2" xfId="5126"/>
    <cellStyle name="_pgvcl-costal_pgvcl_JMN-7_PGVCL- 9 May 11 3" xfId="5127"/>
    <cellStyle name="_pgvcl-costal_PGVCL-_JMN-7_PGVCL- 9 May 11 3" xfId="5128"/>
    <cellStyle name="_pgvcl-costal_pgvcl_JMN-7_PGVCL- 9 May 11 4" xfId="5129"/>
    <cellStyle name="_pgvcl-costal_PGVCL-_JMN-7_PGVCL- 9 May 11 4" xfId="5130"/>
    <cellStyle name="_pgvcl-costal_pgvcl_JMN-7_PGVCL- 9 May 11 5" xfId="5131"/>
    <cellStyle name="_pgvcl-costal_PGVCL-_JMN-7_PGVCL- 9 May 11 5" xfId="5132"/>
    <cellStyle name="_pgvcl-costal_pgvcl_JMN-7_PGVCL- 9 May 11 6" xfId="5133"/>
    <cellStyle name="_pgvcl-costal_PGVCL-_JMN-7_PGVCL- 9 May 11 6" xfId="5134"/>
    <cellStyle name="_pgvcl-costal_pgvcl_JMN-7_PGVCL- 9 May 11 7" xfId="5135"/>
    <cellStyle name="_pgvcl-costal_PGVCL-_JMN-7_PGVCL- 9 May 11 7" xfId="5136"/>
    <cellStyle name="_pgvcl-costal_pgvcl_JMN-7_PGVCL- 9 May 11 8" xfId="5137"/>
    <cellStyle name="_pgvcl-costal_PGVCL-_JMN-7_PGVCL- 9 May 11 8" xfId="5138"/>
    <cellStyle name="_pgvcl-costal_pgvcl_JMN-7_PGVCL- 9 Sep. 11" xfId="5139"/>
    <cellStyle name="_pgvcl-costal_PGVCL-_JMN-7_PGVCL- 9 Sep. 11" xfId="5140"/>
    <cellStyle name="_pgvcl-costal_pgvcl_JMN-7_PGVCL- 9 Sep. 11 2" xfId="5141"/>
    <cellStyle name="_pgvcl-costal_PGVCL-_JMN-7_PGVCL- 9 Sep. 11 2" xfId="5142"/>
    <cellStyle name="_pgvcl-costal_pgvcl_JMN-7_PGVCL- 9 Sep. 11 3" xfId="5143"/>
    <cellStyle name="_pgvcl-costal_PGVCL-_JMN-7_PGVCL- 9 Sep. 11 3" xfId="5144"/>
    <cellStyle name="_pgvcl-costal_pgvcl_JMN-7_PGVCL- 9 Sep. 11 4" xfId="5145"/>
    <cellStyle name="_pgvcl-costal_PGVCL-_JMN-7_PGVCL- 9 Sep. 11 4" xfId="5146"/>
    <cellStyle name="_pgvcl-costal_pgvcl_JMN-7_PGVCL- 9 Sep. 11 5" xfId="5147"/>
    <cellStyle name="_pgvcl-costal_PGVCL-_JMN-7_PGVCL- 9 Sep. 11 5" xfId="5148"/>
    <cellStyle name="_pgvcl-costal_pgvcl_JMN-7_PGVCL- 9 Sep. 11 6" xfId="5149"/>
    <cellStyle name="_pgvcl-costal_PGVCL-_JMN-7_PGVCL- 9 Sep. 11 6" xfId="5150"/>
    <cellStyle name="_pgvcl-costal_pgvcl_JMN-7_PGVCL- 9 Sep. 11 7" xfId="5151"/>
    <cellStyle name="_pgvcl-costal_PGVCL-_JMN-7_PGVCL- 9 Sep. 11 7" xfId="5152"/>
    <cellStyle name="_pgvcl-costal_pgvcl_JMN-7_PGVCL- 9 Sep. 11 8" xfId="5153"/>
    <cellStyle name="_pgvcl-costal_PGVCL-_JMN-7_PGVCL- 9 Sep. 11 8" xfId="5154"/>
    <cellStyle name="_pgvcl-costal_pgvcl_JMN-77" xfId="5155"/>
    <cellStyle name="_pgvcl-costal_PGVCL-_JMN-77" xfId="5156"/>
    <cellStyle name="_pgvcl-costal_pgvcl_JMN-77 2" xfId="5157"/>
    <cellStyle name="_pgvcl-costal_PGVCL-_JMN-77 2" xfId="5158"/>
    <cellStyle name="_pgvcl-costal_pgvcl_JMN-77 3" xfId="5159"/>
    <cellStyle name="_pgvcl-costal_PGVCL-_JMN-77 3" xfId="5160"/>
    <cellStyle name="_pgvcl-costal_pgvcl_JMN-77 4" xfId="5161"/>
    <cellStyle name="_pgvcl-costal_PGVCL-_JMN-77 4" xfId="5162"/>
    <cellStyle name="_pgvcl-costal_pgvcl_JMN-77 5" xfId="5163"/>
    <cellStyle name="_pgvcl-costal_PGVCL-_JMN-77 5" xfId="5164"/>
    <cellStyle name="_pgvcl-costal_pgvcl_JMN-77 6" xfId="5165"/>
    <cellStyle name="_pgvcl-costal_PGVCL-_JMN-77 6" xfId="5166"/>
    <cellStyle name="_pgvcl-costal_pgvcl_JMN-77 7" xfId="5167"/>
    <cellStyle name="_pgvcl-costal_PGVCL-_JMN-77 7" xfId="5168"/>
    <cellStyle name="_pgvcl-costal_pgvcl_JMN-77 8" xfId="5169"/>
    <cellStyle name="_pgvcl-costal_PGVCL-_JMN-77 8" xfId="5170"/>
    <cellStyle name="_pgvcl-costal_pgvcl_JMN-77_accd-1" xfId="5171"/>
    <cellStyle name="_pgvcl-costal_PGVCL-_JMN-77_accd-1" xfId="5172"/>
    <cellStyle name="_pgvcl-costal_pgvcl_JMN-77_accd-1 2" xfId="5173"/>
    <cellStyle name="_pgvcl-costal_PGVCL-_JMN-77_accd-1 2" xfId="5174"/>
    <cellStyle name="_pgvcl-costal_pgvcl_JMN-77_accd-1 3" xfId="5175"/>
    <cellStyle name="_pgvcl-costal_PGVCL-_JMN-77_accd-1 3" xfId="5176"/>
    <cellStyle name="_pgvcl-costal_pgvcl_JMN-77_accd-1 4" xfId="5177"/>
    <cellStyle name="_pgvcl-costal_PGVCL-_JMN-77_accd-1 4" xfId="5178"/>
    <cellStyle name="_pgvcl-costal_pgvcl_JMN-77_accd-1 5" xfId="5179"/>
    <cellStyle name="_pgvcl-costal_PGVCL-_JMN-77_accd-1 5" xfId="5180"/>
    <cellStyle name="_pgvcl-costal_pgvcl_JMN-77_accd-1 6" xfId="5181"/>
    <cellStyle name="_pgvcl-costal_PGVCL-_JMN-77_accd-1 6" xfId="5182"/>
    <cellStyle name="_pgvcl-costal_pgvcl_JMN-77_accd-1 7" xfId="5183"/>
    <cellStyle name="_pgvcl-costal_PGVCL-_JMN-77_accd-1 7" xfId="5184"/>
    <cellStyle name="_pgvcl-costal_pgvcl_JMN-77_accd-1 8" xfId="5185"/>
    <cellStyle name="_pgvcl-costal_PGVCL-_JMN-77_accd-1 8" xfId="5186"/>
    <cellStyle name="_pgvcl-costal_pgvcl_JMN-77_accd-2" xfId="5187"/>
    <cellStyle name="_pgvcl-costal_PGVCL-_JMN-77_accd-2" xfId="5188"/>
    <cellStyle name="_pgvcl-costal_pgvcl_JMN-77_accd-2 2" xfId="5189"/>
    <cellStyle name="_pgvcl-costal_PGVCL-_JMN-77_accd-2 2" xfId="5190"/>
    <cellStyle name="_pgvcl-costal_pgvcl_JMN-77_accd-2 3" xfId="5191"/>
    <cellStyle name="_pgvcl-costal_PGVCL-_JMN-77_accd-2 3" xfId="5192"/>
    <cellStyle name="_pgvcl-costal_pgvcl_JMN-77_accd-2 4" xfId="5193"/>
    <cellStyle name="_pgvcl-costal_PGVCL-_JMN-77_accd-2 4" xfId="5194"/>
    <cellStyle name="_pgvcl-costal_pgvcl_JMN-77_accd-2 5" xfId="5195"/>
    <cellStyle name="_pgvcl-costal_PGVCL-_JMN-77_accd-2 5" xfId="5196"/>
    <cellStyle name="_pgvcl-costal_pgvcl_JMN-77_accd-2 6" xfId="5197"/>
    <cellStyle name="_pgvcl-costal_PGVCL-_JMN-77_accd-2 6" xfId="5198"/>
    <cellStyle name="_pgvcl-costal_pgvcl_JMN-77_accd-2 7" xfId="5199"/>
    <cellStyle name="_pgvcl-costal_PGVCL-_JMN-77_accd-2 7" xfId="5200"/>
    <cellStyle name="_pgvcl-costal_pgvcl_JMN-77_accd-2 8" xfId="5201"/>
    <cellStyle name="_pgvcl-costal_PGVCL-_JMN-77_accd-2 8" xfId="5202"/>
    <cellStyle name="_pgvcl-costal_pgvcl_JMN-77_ACCD-MAINT" xfId="5203"/>
    <cellStyle name="_pgvcl-costal_PGVCL-_JMN-77_ACCD-MAINT" xfId="5204"/>
    <cellStyle name="_pgvcl-costal_pgvcl_JMN-77_ACCD-MAINT 2" xfId="5205"/>
    <cellStyle name="_pgvcl-costal_PGVCL-_JMN-77_ACCD-MAINT 2" xfId="5206"/>
    <cellStyle name="_pgvcl-costal_pgvcl_JMN-77_ACCD-MAINT 3" xfId="5207"/>
    <cellStyle name="_pgvcl-costal_PGVCL-_JMN-77_ACCD-MAINT 3" xfId="5208"/>
    <cellStyle name="_pgvcl-costal_pgvcl_JMN-77_ACCD-MAINT 4" xfId="5209"/>
    <cellStyle name="_pgvcl-costal_PGVCL-_JMN-77_ACCD-MAINT 4" xfId="5210"/>
    <cellStyle name="_pgvcl-costal_pgvcl_JMN-77_ACCD-MAINT 5" xfId="5211"/>
    <cellStyle name="_pgvcl-costal_PGVCL-_JMN-77_ACCD-MAINT 5" xfId="5212"/>
    <cellStyle name="_pgvcl-costal_pgvcl_JMN-77_ACCD-MAINT 6" xfId="5213"/>
    <cellStyle name="_pgvcl-costal_PGVCL-_JMN-77_ACCD-MAINT 6" xfId="5214"/>
    <cellStyle name="_pgvcl-costal_pgvcl_JMN-77_ACCD-MAINT 7" xfId="5215"/>
    <cellStyle name="_pgvcl-costal_PGVCL-_JMN-77_ACCD-MAINT 7" xfId="5216"/>
    <cellStyle name="_pgvcl-costal_pgvcl_JMN-77_ACCD-MAINT 8" xfId="5217"/>
    <cellStyle name="_pgvcl-costal_PGVCL-_JMN-77_ACCD-MAINT 8" xfId="5218"/>
    <cellStyle name="_pgvcl-costal_pgvcl_JMN-77_New MIS Sheets" xfId="5219"/>
    <cellStyle name="_pgvcl-costal_PGVCL-_JMN-77_New MIS Sheets" xfId="5220"/>
    <cellStyle name="_pgvcl-costal_pgvcl_JMN-77_New MIS Sheets 2" xfId="5221"/>
    <cellStyle name="_pgvcl-costal_PGVCL-_JMN-77_New MIS Sheets 2" xfId="5222"/>
    <cellStyle name="_pgvcl-costal_pgvcl_JMN-77_New MIS Sheets 3" xfId="5223"/>
    <cellStyle name="_pgvcl-costal_PGVCL-_JMN-77_New MIS Sheets 3" xfId="5224"/>
    <cellStyle name="_pgvcl-costal_pgvcl_JMN-77_New MIS Sheets 4" xfId="5225"/>
    <cellStyle name="_pgvcl-costal_PGVCL-_JMN-77_New MIS Sheets 4" xfId="5226"/>
    <cellStyle name="_pgvcl-costal_pgvcl_JMN-77_New MIS Sheets 5" xfId="5227"/>
    <cellStyle name="_pgvcl-costal_PGVCL-_JMN-77_New MIS Sheets 5" xfId="5228"/>
    <cellStyle name="_pgvcl-costal_pgvcl_JMN-77_New MIS Sheets 6" xfId="5229"/>
    <cellStyle name="_pgvcl-costal_PGVCL-_JMN-77_New MIS Sheets 6" xfId="5230"/>
    <cellStyle name="_pgvcl-costal_pgvcl_JMN-77_New MIS Sheets 7" xfId="5231"/>
    <cellStyle name="_pgvcl-costal_PGVCL-_JMN-77_New MIS Sheets 7" xfId="5232"/>
    <cellStyle name="_pgvcl-costal_pgvcl_JMN-77_New MIS Sheets 8" xfId="5233"/>
    <cellStyle name="_pgvcl-costal_PGVCL-_JMN-77_New MIS Sheets 8" xfId="5234"/>
    <cellStyle name="_pgvcl-costal_pgvcl_JMN-77_pbr 7" xfId="5235"/>
    <cellStyle name="_pgvcl-costal_PGVCL-_JMN-77_pbr 7" xfId="5236"/>
    <cellStyle name="_pgvcl-costal_pgvcl_JMN-77_pbr 7 2" xfId="5237"/>
    <cellStyle name="_pgvcl-costal_PGVCL-_JMN-77_pbr 7 2" xfId="5238"/>
    <cellStyle name="_pgvcl-costal_pgvcl_JMN-77_pbr 7 3" xfId="5239"/>
    <cellStyle name="_pgvcl-costal_PGVCL-_JMN-77_pbr 7 3" xfId="5240"/>
    <cellStyle name="_pgvcl-costal_pgvcl_JMN-77_pbr 7 4" xfId="5241"/>
    <cellStyle name="_pgvcl-costal_PGVCL-_JMN-77_pbr 7 4" xfId="5242"/>
    <cellStyle name="_pgvcl-costal_pgvcl_JMN-77_pbr 7 5" xfId="5243"/>
    <cellStyle name="_pgvcl-costal_PGVCL-_JMN-77_pbr 7 5" xfId="5244"/>
    <cellStyle name="_pgvcl-costal_pgvcl_JMN-77_pbr 7 6" xfId="5245"/>
    <cellStyle name="_pgvcl-costal_PGVCL-_JMN-77_pbr 7 6" xfId="5246"/>
    <cellStyle name="_pgvcl-costal_pgvcl_JMN-77_pbr 7 7" xfId="5247"/>
    <cellStyle name="_pgvcl-costal_PGVCL-_JMN-77_pbr 7 7" xfId="5248"/>
    <cellStyle name="_pgvcl-costal_pgvcl_JMN-77_pbr 7 8" xfId="5249"/>
    <cellStyle name="_pgvcl-costal_PGVCL-_JMN-77_pbr 7 8" xfId="5250"/>
    <cellStyle name="_pgvcl-costal_pgvcl_JMN-77_PBR-3 june  '12  CIRCLE" xfId="5251"/>
    <cellStyle name="_pgvcl-costal_PGVCL-_JMN-77_PBR-3 june  '12  CIRCLE" xfId="5252"/>
    <cellStyle name="_pgvcl-costal_pgvcl_JMN-77_PBR-3 june  '12  CIRCLE 2" xfId="5253"/>
    <cellStyle name="_pgvcl-costal_PGVCL-_JMN-77_PBR-3 june  '12  CIRCLE 2" xfId="5254"/>
    <cellStyle name="_pgvcl-costal_pgvcl_JMN-77_PBR-3 june  '12  CIRCLE 3" xfId="5255"/>
    <cellStyle name="_pgvcl-costal_PGVCL-_JMN-77_PBR-3 june  '12  CIRCLE 3" xfId="5256"/>
    <cellStyle name="_pgvcl-costal_pgvcl_JMN-77_PBR-3 june  '12  CIRCLE 4" xfId="5257"/>
    <cellStyle name="_pgvcl-costal_PGVCL-_JMN-77_PBR-3 june  '12  CIRCLE 4" xfId="5258"/>
    <cellStyle name="_pgvcl-costal_pgvcl_JMN-77_PBR-3 june  '12  CIRCLE 5" xfId="5259"/>
    <cellStyle name="_pgvcl-costal_PGVCL-_JMN-77_PBR-3 june  '12  CIRCLE 5" xfId="5260"/>
    <cellStyle name="_pgvcl-costal_pgvcl_JMN-77_PBR-3 june  '12  CIRCLE 6" xfId="5261"/>
    <cellStyle name="_pgvcl-costal_PGVCL-_JMN-77_PBR-3 june  '12  CIRCLE 6" xfId="5262"/>
    <cellStyle name="_pgvcl-costal_pgvcl_JMN-77_PBR-3 june  '12  CIRCLE 6 10" xfId="5263"/>
    <cellStyle name="_pgvcl-costal_PGVCL-_JMN-77_PBR-3 june  '12  CIRCLE 6 10" xfId="5264"/>
    <cellStyle name="_pgvcl-costal_pgvcl_JMN-77_PBR-3 june  '12  CIRCLE 6 2" xfId="5265"/>
    <cellStyle name="_pgvcl-costal_PGVCL-_JMN-77_PBR-3 june  '12  CIRCLE 6 2" xfId="5266"/>
    <cellStyle name="_pgvcl-costal_pgvcl_JMN-77_PBR-3 june  '12  CIRCLE 6 3" xfId="5267"/>
    <cellStyle name="_pgvcl-costal_PGVCL-_JMN-77_PBR-3 june  '12  CIRCLE 6 3" xfId="5268"/>
    <cellStyle name="_pgvcl-costal_pgvcl_JMN-77_PBR-3 june  '12  CIRCLE 6 4" xfId="5269"/>
    <cellStyle name="_pgvcl-costal_PGVCL-_JMN-77_PBR-3 june  '12  CIRCLE 6 4" xfId="5270"/>
    <cellStyle name="_pgvcl-costal_pgvcl_JMN-77_PBR-3 june  '12  CIRCLE 6 5" xfId="5271"/>
    <cellStyle name="_pgvcl-costal_PGVCL-_JMN-77_PBR-3 june  '12  CIRCLE 6 5" xfId="5272"/>
    <cellStyle name="_pgvcl-costal_pgvcl_JMN-77_PBR-3 june  '12  CIRCLE 6 6" xfId="5273"/>
    <cellStyle name="_pgvcl-costal_PGVCL-_JMN-77_PBR-3 june  '12  CIRCLE 6 6" xfId="5274"/>
    <cellStyle name="_pgvcl-costal_pgvcl_JMN-77_PBR-3 june  '12  CIRCLE 6 7" xfId="5275"/>
    <cellStyle name="_pgvcl-costal_PGVCL-_JMN-77_PBR-3 june  '12  CIRCLE 6 7" xfId="5276"/>
    <cellStyle name="_pgvcl-costal_pgvcl_JMN-77_PBR-3 june  '12  CIRCLE 6 8" xfId="5277"/>
    <cellStyle name="_pgvcl-costal_PGVCL-_JMN-77_PBR-3 june  '12  CIRCLE 6 8" xfId="5278"/>
    <cellStyle name="_pgvcl-costal_pgvcl_JMN-77_PBR-3 june  '12  CIRCLE 6 9" xfId="5279"/>
    <cellStyle name="_pgvcl-costal_PGVCL-_JMN-77_PBR-3 june  '12  CIRCLE 6 9" xfId="5280"/>
    <cellStyle name="_pgvcl-costal_pgvcl_JMN-77_PBR-3 june  '12  CIRCLE 7" xfId="5281"/>
    <cellStyle name="_pgvcl-costal_PGVCL-_JMN-77_PBR-3 june  '12  CIRCLE 7" xfId="5282"/>
    <cellStyle name="_pgvcl-costal_pgvcl_JMN-77_PBR-3 june  '12  CIRCLE 8" xfId="5283"/>
    <cellStyle name="_pgvcl-costal_PGVCL-_JMN-77_PBR-3 june  '12  CIRCLE 8" xfId="5284"/>
    <cellStyle name="_pgvcl-costal_pgvcl_JMN-77_PGVCL- 7" xfId="5285"/>
    <cellStyle name="_pgvcl-costal_PGVCL-_JMN-77_PGVCL- 7" xfId="5286"/>
    <cellStyle name="_pgvcl-costal_pgvcl_JMN-77_PGVCL- 7 2" xfId="5287"/>
    <cellStyle name="_pgvcl-costal_PGVCL-_JMN-77_PGVCL- 7 2" xfId="5288"/>
    <cellStyle name="_pgvcl-costal_pgvcl_JMN-77_PGVCL- 7 2 10" xfId="5289"/>
    <cellStyle name="_pgvcl-costal_PGVCL-_JMN-77_PGVCL- 7 2 10" xfId="5290"/>
    <cellStyle name="_pgvcl-costal_pgvcl_JMN-77_PGVCL- 7 2 2" xfId="5291"/>
    <cellStyle name="_pgvcl-costal_PGVCL-_JMN-77_PGVCL- 7 2 2" xfId="5292"/>
    <cellStyle name="_pgvcl-costal_pgvcl_JMN-77_PGVCL- 7 2 3" xfId="5293"/>
    <cellStyle name="_pgvcl-costal_PGVCL-_JMN-77_PGVCL- 7 2 3" xfId="5294"/>
    <cellStyle name="_pgvcl-costal_pgvcl_JMN-77_PGVCL- 7 2 4" xfId="5295"/>
    <cellStyle name="_pgvcl-costal_PGVCL-_JMN-77_PGVCL- 7 2 4" xfId="5296"/>
    <cellStyle name="_pgvcl-costal_pgvcl_JMN-77_PGVCL- 7 2 5" xfId="5297"/>
    <cellStyle name="_pgvcl-costal_PGVCL-_JMN-77_PGVCL- 7 2 5" xfId="5298"/>
    <cellStyle name="_pgvcl-costal_pgvcl_JMN-77_PGVCL- 7 2 6" xfId="5299"/>
    <cellStyle name="_pgvcl-costal_PGVCL-_JMN-77_PGVCL- 7 2 6" xfId="5300"/>
    <cellStyle name="_pgvcl-costal_pgvcl_JMN-77_PGVCL- 7 2 7" xfId="5301"/>
    <cellStyle name="_pgvcl-costal_PGVCL-_JMN-77_PGVCL- 7 2 7" xfId="5302"/>
    <cellStyle name="_pgvcl-costal_pgvcl_JMN-77_PGVCL- 7 2 8" xfId="5303"/>
    <cellStyle name="_pgvcl-costal_PGVCL-_JMN-77_PGVCL- 7 2 8" xfId="5304"/>
    <cellStyle name="_pgvcl-costal_pgvcl_JMN-77_PGVCL- 7 2 9" xfId="5305"/>
    <cellStyle name="_pgvcl-costal_PGVCL-_JMN-77_PGVCL- 7 2 9" xfId="5306"/>
    <cellStyle name="_pgvcl-costal_pgvcl_JMN-77_PGVCL- 7 3" xfId="5307"/>
    <cellStyle name="_pgvcl-costal_PGVCL-_JMN-77_PGVCL- 7 3" xfId="5308"/>
    <cellStyle name="_pgvcl-costal_pgvcl_JMN-77_PGVCL- 7 3 10" xfId="5309"/>
    <cellStyle name="_pgvcl-costal_PGVCL-_JMN-77_PGVCL- 7 3 10" xfId="5310"/>
    <cellStyle name="_pgvcl-costal_pgvcl_JMN-77_PGVCL- 7 3 2" xfId="5311"/>
    <cellStyle name="_pgvcl-costal_PGVCL-_JMN-77_PGVCL- 7 3 2" xfId="5312"/>
    <cellStyle name="_pgvcl-costal_pgvcl_JMN-77_PGVCL- 7 3 3" xfId="5313"/>
    <cellStyle name="_pgvcl-costal_PGVCL-_JMN-77_PGVCL- 7 3 3" xfId="5314"/>
    <cellStyle name="_pgvcl-costal_pgvcl_JMN-77_PGVCL- 7 3 4" xfId="5315"/>
    <cellStyle name="_pgvcl-costal_PGVCL-_JMN-77_PGVCL- 7 3 4" xfId="5316"/>
    <cellStyle name="_pgvcl-costal_pgvcl_JMN-77_PGVCL- 7 3 5" xfId="5317"/>
    <cellStyle name="_pgvcl-costal_PGVCL-_JMN-77_PGVCL- 7 3 5" xfId="5318"/>
    <cellStyle name="_pgvcl-costal_pgvcl_JMN-77_PGVCL- 7 3 6" xfId="5319"/>
    <cellStyle name="_pgvcl-costal_PGVCL-_JMN-77_PGVCL- 7 3 6" xfId="5320"/>
    <cellStyle name="_pgvcl-costal_pgvcl_JMN-77_PGVCL- 7 3 7" xfId="5321"/>
    <cellStyle name="_pgvcl-costal_PGVCL-_JMN-77_PGVCL- 7 3 7" xfId="5322"/>
    <cellStyle name="_pgvcl-costal_pgvcl_JMN-77_PGVCL- 7 3 8" xfId="5323"/>
    <cellStyle name="_pgvcl-costal_PGVCL-_JMN-77_PGVCL- 7 3 8" xfId="5324"/>
    <cellStyle name="_pgvcl-costal_pgvcl_JMN-77_PGVCL- 7 3 9" xfId="5325"/>
    <cellStyle name="_pgvcl-costal_PGVCL-_JMN-77_PGVCL- 7 3 9" xfId="5326"/>
    <cellStyle name="_pgvcl-costal_pgvcl_JMN-77_PGVCL- 7 4" xfId="5327"/>
    <cellStyle name="_pgvcl-costal_PGVCL-_JMN-77_PGVCL- 7 4" xfId="5328"/>
    <cellStyle name="_pgvcl-costal_pgvcl_JMN-77_PGVCL- 7 4 10" xfId="5329"/>
    <cellStyle name="_pgvcl-costal_PGVCL-_JMN-77_PGVCL- 7 4 10" xfId="5330"/>
    <cellStyle name="_pgvcl-costal_pgvcl_JMN-77_PGVCL- 7 4 2" xfId="5331"/>
    <cellStyle name="_pgvcl-costal_PGVCL-_JMN-77_PGVCL- 7 4 2" xfId="5332"/>
    <cellStyle name="_pgvcl-costal_pgvcl_JMN-77_PGVCL- 7 4 3" xfId="5333"/>
    <cellStyle name="_pgvcl-costal_PGVCL-_JMN-77_PGVCL- 7 4 3" xfId="5334"/>
    <cellStyle name="_pgvcl-costal_pgvcl_JMN-77_PGVCL- 7 4 4" xfId="5335"/>
    <cellStyle name="_pgvcl-costal_PGVCL-_JMN-77_PGVCL- 7 4 4" xfId="5336"/>
    <cellStyle name="_pgvcl-costal_pgvcl_JMN-77_PGVCL- 7 4 5" xfId="5337"/>
    <cellStyle name="_pgvcl-costal_PGVCL-_JMN-77_PGVCL- 7 4 5" xfId="5338"/>
    <cellStyle name="_pgvcl-costal_pgvcl_JMN-77_PGVCL- 7 4 6" xfId="5339"/>
    <cellStyle name="_pgvcl-costal_PGVCL-_JMN-77_PGVCL- 7 4 6" xfId="5340"/>
    <cellStyle name="_pgvcl-costal_pgvcl_JMN-77_PGVCL- 7 4 7" xfId="5341"/>
    <cellStyle name="_pgvcl-costal_PGVCL-_JMN-77_PGVCL- 7 4 7" xfId="5342"/>
    <cellStyle name="_pgvcl-costal_pgvcl_JMN-77_PGVCL- 7 4 8" xfId="5343"/>
    <cellStyle name="_pgvcl-costal_PGVCL-_JMN-77_PGVCL- 7 4 8" xfId="5344"/>
    <cellStyle name="_pgvcl-costal_pgvcl_JMN-77_PGVCL- 7 4 9" xfId="5345"/>
    <cellStyle name="_pgvcl-costal_PGVCL-_JMN-77_PGVCL- 7 4 9" xfId="5346"/>
    <cellStyle name="_pgvcl-costal_pgvcl_JMN-77_PGVCL- 7 5" xfId="5347"/>
    <cellStyle name="_pgvcl-costal_PGVCL-_JMN-77_PGVCL- 7 5" xfId="5348"/>
    <cellStyle name="_pgvcl-costal_pgvcl_JMN-77_PGVCL- 7 5 10" xfId="5349"/>
    <cellStyle name="_pgvcl-costal_PGVCL-_JMN-77_PGVCL- 7 5 10" xfId="5350"/>
    <cellStyle name="_pgvcl-costal_pgvcl_JMN-77_PGVCL- 7 5 2" xfId="5351"/>
    <cellStyle name="_pgvcl-costal_PGVCL-_JMN-77_PGVCL- 7 5 2" xfId="5352"/>
    <cellStyle name="_pgvcl-costal_pgvcl_JMN-77_PGVCL- 7 5 3" xfId="5353"/>
    <cellStyle name="_pgvcl-costal_PGVCL-_JMN-77_PGVCL- 7 5 3" xfId="5354"/>
    <cellStyle name="_pgvcl-costal_pgvcl_JMN-77_PGVCL- 7 5 4" xfId="5355"/>
    <cellStyle name="_pgvcl-costal_PGVCL-_JMN-77_PGVCL- 7 5 4" xfId="5356"/>
    <cellStyle name="_pgvcl-costal_pgvcl_JMN-77_PGVCL- 7 5 5" xfId="5357"/>
    <cellStyle name="_pgvcl-costal_PGVCL-_JMN-77_PGVCL- 7 5 5" xfId="5358"/>
    <cellStyle name="_pgvcl-costal_pgvcl_JMN-77_PGVCL- 7 5 6" xfId="5359"/>
    <cellStyle name="_pgvcl-costal_PGVCL-_JMN-77_PGVCL- 7 5 6" xfId="5360"/>
    <cellStyle name="_pgvcl-costal_pgvcl_JMN-77_PGVCL- 7 5 7" xfId="5361"/>
    <cellStyle name="_pgvcl-costal_PGVCL-_JMN-77_PGVCL- 7 5 7" xfId="5362"/>
    <cellStyle name="_pgvcl-costal_pgvcl_JMN-77_PGVCL- 7 5 8" xfId="5363"/>
    <cellStyle name="_pgvcl-costal_PGVCL-_JMN-77_PGVCL- 7 5 8" xfId="5364"/>
    <cellStyle name="_pgvcl-costal_pgvcl_JMN-77_PGVCL- 7 5 9" xfId="5365"/>
    <cellStyle name="_pgvcl-costal_PGVCL-_JMN-77_PGVCL- 7 5 9" xfId="5366"/>
    <cellStyle name="_pgvcl-costal_pgvcl_JMN-77_PGVCL- 7 6" xfId="5367"/>
    <cellStyle name="_pgvcl-costal_PGVCL-_JMN-77_PGVCL- 7 6" xfId="5368"/>
    <cellStyle name="_pgvcl-costal_pgvcl_JMN-77_PGVCL- 7 6 10" xfId="5369"/>
    <cellStyle name="_pgvcl-costal_PGVCL-_JMN-77_PGVCL- 7 6 10" xfId="5370"/>
    <cellStyle name="_pgvcl-costal_pgvcl_JMN-77_PGVCL- 7 6 2" xfId="5371"/>
    <cellStyle name="_pgvcl-costal_PGVCL-_JMN-77_PGVCL- 7 6 2" xfId="5372"/>
    <cellStyle name="_pgvcl-costal_pgvcl_JMN-77_PGVCL- 7 6 3" xfId="5373"/>
    <cellStyle name="_pgvcl-costal_PGVCL-_JMN-77_PGVCL- 7 6 3" xfId="5374"/>
    <cellStyle name="_pgvcl-costal_pgvcl_JMN-77_PGVCL- 7 6 4" xfId="5375"/>
    <cellStyle name="_pgvcl-costal_PGVCL-_JMN-77_PGVCL- 7 6 4" xfId="5376"/>
    <cellStyle name="_pgvcl-costal_pgvcl_JMN-77_PGVCL- 7 6 5" xfId="5377"/>
    <cellStyle name="_pgvcl-costal_PGVCL-_JMN-77_PGVCL- 7 6 5" xfId="5378"/>
    <cellStyle name="_pgvcl-costal_pgvcl_JMN-77_PGVCL- 7 6 6" xfId="5379"/>
    <cellStyle name="_pgvcl-costal_PGVCL-_JMN-77_PGVCL- 7 6 6" xfId="5380"/>
    <cellStyle name="_pgvcl-costal_pgvcl_JMN-77_PGVCL- 7 6 7" xfId="5381"/>
    <cellStyle name="_pgvcl-costal_PGVCL-_JMN-77_PGVCL- 7 6 7" xfId="5382"/>
    <cellStyle name="_pgvcl-costal_pgvcl_JMN-77_PGVCL- 7 6 8" xfId="5383"/>
    <cellStyle name="_pgvcl-costal_PGVCL-_JMN-77_PGVCL- 7 6 8" xfId="5384"/>
    <cellStyle name="_pgvcl-costal_pgvcl_JMN-77_PGVCL- 7 6 9" xfId="5385"/>
    <cellStyle name="_pgvcl-costal_PGVCL-_JMN-77_PGVCL- 7 6 9" xfId="5386"/>
    <cellStyle name="_pgvcl-costal_pgvcl_JMN-77_PGVCL- 7 7" xfId="5387"/>
    <cellStyle name="_pgvcl-costal_PGVCL-_JMN-77_PGVCL- 7 7" xfId="5388"/>
    <cellStyle name="_pgvcl-costal_pgvcl_JMN-77_PGVCL- 7 7 10" xfId="5389"/>
    <cellStyle name="_pgvcl-costal_PGVCL-_JMN-77_PGVCL- 7 7 10" xfId="5390"/>
    <cellStyle name="_pgvcl-costal_pgvcl_JMN-77_PGVCL- 7 7 2" xfId="5391"/>
    <cellStyle name="_pgvcl-costal_PGVCL-_JMN-77_PGVCL- 7 7 2" xfId="5392"/>
    <cellStyle name="_pgvcl-costal_pgvcl_JMN-77_PGVCL- 7 7 3" xfId="5393"/>
    <cellStyle name="_pgvcl-costal_PGVCL-_JMN-77_PGVCL- 7 7 3" xfId="5394"/>
    <cellStyle name="_pgvcl-costal_pgvcl_JMN-77_PGVCL- 7 7 4" xfId="5395"/>
    <cellStyle name="_pgvcl-costal_PGVCL-_JMN-77_PGVCL- 7 7 4" xfId="5396"/>
    <cellStyle name="_pgvcl-costal_pgvcl_JMN-77_PGVCL- 7 7 5" xfId="5397"/>
    <cellStyle name="_pgvcl-costal_PGVCL-_JMN-77_PGVCL- 7 7 5" xfId="5398"/>
    <cellStyle name="_pgvcl-costal_pgvcl_JMN-77_PGVCL- 7 7 6" xfId="5399"/>
    <cellStyle name="_pgvcl-costal_PGVCL-_JMN-77_PGVCL- 7 7 6" xfId="5400"/>
    <cellStyle name="_pgvcl-costal_pgvcl_JMN-77_PGVCL- 7 7 7" xfId="5401"/>
    <cellStyle name="_pgvcl-costal_PGVCL-_JMN-77_PGVCL- 7 7 7" xfId="5402"/>
    <cellStyle name="_pgvcl-costal_pgvcl_JMN-77_PGVCL- 7 7 8" xfId="5403"/>
    <cellStyle name="_pgvcl-costal_PGVCL-_JMN-77_PGVCL- 7 7 8" xfId="5404"/>
    <cellStyle name="_pgvcl-costal_pgvcl_JMN-77_PGVCL- 7 7 9" xfId="5405"/>
    <cellStyle name="_pgvcl-costal_PGVCL-_JMN-77_PGVCL- 7 7 9" xfId="5406"/>
    <cellStyle name="_pgvcl-costal_pgvcl_JMN-77_PGVCL- 7 8" xfId="5407"/>
    <cellStyle name="_pgvcl-costal_PGVCL-_JMN-77_PGVCL- 7 8" xfId="5408"/>
    <cellStyle name="_pgvcl-costal_pgvcl_JMN-77_PGVCL- 9" xfId="5409"/>
    <cellStyle name="_pgvcl-costal_PGVCL-_JMN-77_PGVCL- 9" xfId="5410"/>
    <cellStyle name="_pgvcl-costal_pgvcl_JMN-77_PGVCL- 9 2" xfId="5411"/>
    <cellStyle name="_pgvcl-costal_PGVCL-_JMN-77_PGVCL- 9 2" xfId="5412"/>
    <cellStyle name="_pgvcl-costal_pgvcl_JMN-77_PGVCL- 9 2 10" xfId="5413"/>
    <cellStyle name="_pgvcl-costal_PGVCL-_JMN-77_PGVCL- 9 2 10" xfId="5414"/>
    <cellStyle name="_pgvcl-costal_pgvcl_JMN-77_PGVCL- 9 2 2" xfId="5415"/>
    <cellStyle name="_pgvcl-costal_PGVCL-_JMN-77_PGVCL- 9 2 2" xfId="5416"/>
    <cellStyle name="_pgvcl-costal_pgvcl_JMN-77_PGVCL- 9 2 3" xfId="5417"/>
    <cellStyle name="_pgvcl-costal_PGVCL-_JMN-77_PGVCL- 9 2 3" xfId="5418"/>
    <cellStyle name="_pgvcl-costal_pgvcl_JMN-77_PGVCL- 9 2 4" xfId="5419"/>
    <cellStyle name="_pgvcl-costal_PGVCL-_JMN-77_PGVCL- 9 2 4" xfId="5420"/>
    <cellStyle name="_pgvcl-costal_pgvcl_JMN-77_PGVCL- 9 2 5" xfId="5421"/>
    <cellStyle name="_pgvcl-costal_PGVCL-_JMN-77_PGVCL- 9 2 5" xfId="5422"/>
    <cellStyle name="_pgvcl-costal_pgvcl_JMN-77_PGVCL- 9 2 6" xfId="5423"/>
    <cellStyle name="_pgvcl-costal_PGVCL-_JMN-77_PGVCL- 9 2 6" xfId="5424"/>
    <cellStyle name="_pgvcl-costal_pgvcl_JMN-77_PGVCL- 9 2 7" xfId="5425"/>
    <cellStyle name="_pgvcl-costal_PGVCL-_JMN-77_PGVCL- 9 2 7" xfId="5426"/>
    <cellStyle name="_pgvcl-costal_pgvcl_JMN-77_PGVCL- 9 2 8" xfId="5427"/>
    <cellStyle name="_pgvcl-costal_PGVCL-_JMN-77_PGVCL- 9 2 8" xfId="5428"/>
    <cellStyle name="_pgvcl-costal_pgvcl_JMN-77_PGVCL- 9 2 9" xfId="5429"/>
    <cellStyle name="_pgvcl-costal_PGVCL-_JMN-77_PGVCL- 9 2 9" xfId="5430"/>
    <cellStyle name="_pgvcl-costal_pgvcl_JMN-77_PGVCL- 9 3" xfId="5431"/>
    <cellStyle name="_pgvcl-costal_PGVCL-_JMN-77_PGVCL- 9 3" xfId="5432"/>
    <cellStyle name="_pgvcl-costal_pgvcl_JMN-77_PGVCL- 9 3 10" xfId="5433"/>
    <cellStyle name="_pgvcl-costal_PGVCL-_JMN-77_PGVCL- 9 3 10" xfId="5434"/>
    <cellStyle name="_pgvcl-costal_pgvcl_JMN-77_PGVCL- 9 3 2" xfId="5435"/>
    <cellStyle name="_pgvcl-costal_PGVCL-_JMN-77_PGVCL- 9 3 2" xfId="5436"/>
    <cellStyle name="_pgvcl-costal_pgvcl_JMN-77_PGVCL- 9 3 3" xfId="5437"/>
    <cellStyle name="_pgvcl-costal_PGVCL-_JMN-77_PGVCL- 9 3 3" xfId="5438"/>
    <cellStyle name="_pgvcl-costal_pgvcl_JMN-77_PGVCL- 9 3 4" xfId="5439"/>
    <cellStyle name="_pgvcl-costal_PGVCL-_JMN-77_PGVCL- 9 3 4" xfId="5440"/>
    <cellStyle name="_pgvcl-costal_pgvcl_JMN-77_PGVCL- 9 3 5" xfId="5441"/>
    <cellStyle name="_pgvcl-costal_PGVCL-_JMN-77_PGVCL- 9 3 5" xfId="5442"/>
    <cellStyle name="_pgvcl-costal_pgvcl_JMN-77_PGVCL- 9 3 6" xfId="5443"/>
    <cellStyle name="_pgvcl-costal_PGVCL-_JMN-77_PGVCL- 9 3 6" xfId="5444"/>
    <cellStyle name="_pgvcl-costal_pgvcl_JMN-77_PGVCL- 9 3 7" xfId="5445"/>
    <cellStyle name="_pgvcl-costal_PGVCL-_JMN-77_PGVCL- 9 3 7" xfId="5446"/>
    <cellStyle name="_pgvcl-costal_pgvcl_JMN-77_PGVCL- 9 3 8" xfId="5447"/>
    <cellStyle name="_pgvcl-costal_PGVCL-_JMN-77_PGVCL- 9 3 8" xfId="5448"/>
    <cellStyle name="_pgvcl-costal_pgvcl_JMN-77_PGVCL- 9 3 9" xfId="5449"/>
    <cellStyle name="_pgvcl-costal_PGVCL-_JMN-77_PGVCL- 9 3 9" xfId="5450"/>
    <cellStyle name="_pgvcl-costal_pgvcl_JMN-77_PGVCL- 9 4" xfId="5451"/>
    <cellStyle name="_pgvcl-costal_PGVCL-_JMN-77_PGVCL- 9 4" xfId="5452"/>
    <cellStyle name="_pgvcl-costal_pgvcl_JMN-77_PGVCL- 9 4 10" xfId="5453"/>
    <cellStyle name="_pgvcl-costal_PGVCL-_JMN-77_PGVCL- 9 4 10" xfId="5454"/>
    <cellStyle name="_pgvcl-costal_pgvcl_JMN-77_PGVCL- 9 4 2" xfId="5455"/>
    <cellStyle name="_pgvcl-costal_PGVCL-_JMN-77_PGVCL- 9 4 2" xfId="5456"/>
    <cellStyle name="_pgvcl-costal_pgvcl_JMN-77_PGVCL- 9 4 3" xfId="5457"/>
    <cellStyle name="_pgvcl-costal_PGVCL-_JMN-77_PGVCL- 9 4 3" xfId="5458"/>
    <cellStyle name="_pgvcl-costal_pgvcl_JMN-77_PGVCL- 9 4 4" xfId="5459"/>
    <cellStyle name="_pgvcl-costal_PGVCL-_JMN-77_PGVCL- 9 4 4" xfId="5460"/>
    <cellStyle name="_pgvcl-costal_pgvcl_JMN-77_PGVCL- 9 4 5" xfId="5461"/>
    <cellStyle name="_pgvcl-costal_PGVCL-_JMN-77_PGVCL- 9 4 5" xfId="5462"/>
    <cellStyle name="_pgvcl-costal_pgvcl_JMN-77_PGVCL- 9 4 6" xfId="5463"/>
    <cellStyle name="_pgvcl-costal_PGVCL-_JMN-77_PGVCL- 9 4 6" xfId="5464"/>
    <cellStyle name="_pgvcl-costal_pgvcl_JMN-77_PGVCL- 9 4 7" xfId="5465"/>
    <cellStyle name="_pgvcl-costal_PGVCL-_JMN-77_PGVCL- 9 4 7" xfId="5466"/>
    <cellStyle name="_pgvcl-costal_pgvcl_JMN-77_PGVCL- 9 4 8" xfId="5467"/>
    <cellStyle name="_pgvcl-costal_PGVCL-_JMN-77_PGVCL- 9 4 8" xfId="5468"/>
    <cellStyle name="_pgvcl-costal_pgvcl_JMN-77_PGVCL- 9 4 9" xfId="5469"/>
    <cellStyle name="_pgvcl-costal_PGVCL-_JMN-77_PGVCL- 9 4 9" xfId="5470"/>
    <cellStyle name="_pgvcl-costal_pgvcl_JMN-77_PGVCL- 9 5" xfId="5471"/>
    <cellStyle name="_pgvcl-costal_PGVCL-_JMN-77_PGVCL- 9 5" xfId="5472"/>
    <cellStyle name="_pgvcl-costal_pgvcl_JMN-77_PGVCL- 9 5 10" xfId="5473"/>
    <cellStyle name="_pgvcl-costal_PGVCL-_JMN-77_PGVCL- 9 5 10" xfId="5474"/>
    <cellStyle name="_pgvcl-costal_pgvcl_JMN-77_PGVCL- 9 5 2" xfId="5475"/>
    <cellStyle name="_pgvcl-costal_PGVCL-_JMN-77_PGVCL- 9 5 2" xfId="5476"/>
    <cellStyle name="_pgvcl-costal_pgvcl_JMN-77_PGVCL- 9 5 3" xfId="5477"/>
    <cellStyle name="_pgvcl-costal_PGVCL-_JMN-77_PGVCL- 9 5 3" xfId="5478"/>
    <cellStyle name="_pgvcl-costal_pgvcl_JMN-77_PGVCL- 9 5 4" xfId="5479"/>
    <cellStyle name="_pgvcl-costal_PGVCL-_JMN-77_PGVCL- 9 5 4" xfId="5480"/>
    <cellStyle name="_pgvcl-costal_pgvcl_JMN-77_PGVCL- 9 5 5" xfId="5481"/>
    <cellStyle name="_pgvcl-costal_PGVCL-_JMN-77_PGVCL- 9 5 5" xfId="5482"/>
    <cellStyle name="_pgvcl-costal_pgvcl_JMN-77_PGVCL- 9 5 6" xfId="5483"/>
    <cellStyle name="_pgvcl-costal_PGVCL-_JMN-77_PGVCL- 9 5 6" xfId="5484"/>
    <cellStyle name="_pgvcl-costal_pgvcl_JMN-77_PGVCL- 9 5 7" xfId="5485"/>
    <cellStyle name="_pgvcl-costal_PGVCL-_JMN-77_PGVCL- 9 5 7" xfId="5486"/>
    <cellStyle name="_pgvcl-costal_pgvcl_JMN-77_PGVCL- 9 5 8" xfId="5487"/>
    <cellStyle name="_pgvcl-costal_PGVCL-_JMN-77_PGVCL- 9 5 8" xfId="5488"/>
    <cellStyle name="_pgvcl-costal_pgvcl_JMN-77_PGVCL- 9 5 9" xfId="5489"/>
    <cellStyle name="_pgvcl-costal_PGVCL-_JMN-77_PGVCL- 9 5 9" xfId="5490"/>
    <cellStyle name="_pgvcl-costal_pgvcl_JMN-77_PGVCL- 9 6" xfId="5491"/>
    <cellStyle name="_pgvcl-costal_PGVCL-_JMN-77_PGVCL- 9 6" xfId="5492"/>
    <cellStyle name="_pgvcl-costal_pgvcl_JMN-77_PGVCL- 9 6 10" xfId="5493"/>
    <cellStyle name="_pgvcl-costal_PGVCL-_JMN-77_PGVCL- 9 6 10" xfId="5494"/>
    <cellStyle name="_pgvcl-costal_pgvcl_JMN-77_PGVCL- 9 6 2" xfId="5495"/>
    <cellStyle name="_pgvcl-costal_PGVCL-_JMN-77_PGVCL- 9 6 2" xfId="5496"/>
    <cellStyle name="_pgvcl-costal_pgvcl_JMN-77_PGVCL- 9 6 3" xfId="5497"/>
    <cellStyle name="_pgvcl-costal_PGVCL-_JMN-77_PGVCL- 9 6 3" xfId="5498"/>
    <cellStyle name="_pgvcl-costal_pgvcl_JMN-77_PGVCL- 9 6 4" xfId="5499"/>
    <cellStyle name="_pgvcl-costal_PGVCL-_JMN-77_PGVCL- 9 6 4" xfId="5500"/>
    <cellStyle name="_pgvcl-costal_pgvcl_JMN-77_PGVCL- 9 6 5" xfId="5501"/>
    <cellStyle name="_pgvcl-costal_PGVCL-_JMN-77_PGVCL- 9 6 5" xfId="5502"/>
    <cellStyle name="_pgvcl-costal_pgvcl_JMN-77_PGVCL- 9 6 6" xfId="5503"/>
    <cellStyle name="_pgvcl-costal_PGVCL-_JMN-77_PGVCL- 9 6 6" xfId="5504"/>
    <cellStyle name="_pgvcl-costal_pgvcl_JMN-77_PGVCL- 9 6 7" xfId="5505"/>
    <cellStyle name="_pgvcl-costal_PGVCL-_JMN-77_PGVCL- 9 6 7" xfId="5506"/>
    <cellStyle name="_pgvcl-costal_pgvcl_JMN-77_PGVCL- 9 6 8" xfId="5507"/>
    <cellStyle name="_pgvcl-costal_PGVCL-_JMN-77_PGVCL- 9 6 8" xfId="5508"/>
    <cellStyle name="_pgvcl-costal_pgvcl_JMN-77_PGVCL- 9 6 9" xfId="5509"/>
    <cellStyle name="_pgvcl-costal_PGVCL-_JMN-77_PGVCL- 9 6 9" xfId="5510"/>
    <cellStyle name="_pgvcl-costal_pgvcl_JMN-77_PGVCL- 9 7" xfId="5511"/>
    <cellStyle name="_pgvcl-costal_PGVCL-_JMN-77_PGVCL- 9 7" xfId="5512"/>
    <cellStyle name="_pgvcl-costal_pgvcl_JMN-77_PGVCL- 9 7 10" xfId="5513"/>
    <cellStyle name="_pgvcl-costal_PGVCL-_JMN-77_PGVCL- 9 7 10" xfId="5514"/>
    <cellStyle name="_pgvcl-costal_pgvcl_JMN-77_PGVCL- 9 7 2" xfId="5515"/>
    <cellStyle name="_pgvcl-costal_PGVCL-_JMN-77_PGVCL- 9 7 2" xfId="5516"/>
    <cellStyle name="_pgvcl-costal_pgvcl_JMN-77_PGVCL- 9 7 3" xfId="5517"/>
    <cellStyle name="_pgvcl-costal_PGVCL-_JMN-77_PGVCL- 9 7 3" xfId="5518"/>
    <cellStyle name="_pgvcl-costal_pgvcl_JMN-77_PGVCL- 9 7 4" xfId="5519"/>
    <cellStyle name="_pgvcl-costal_PGVCL-_JMN-77_PGVCL- 9 7 4" xfId="5520"/>
    <cellStyle name="_pgvcl-costal_pgvcl_JMN-77_PGVCL- 9 7 5" xfId="5521"/>
    <cellStyle name="_pgvcl-costal_PGVCL-_JMN-77_PGVCL- 9 7 5" xfId="5522"/>
    <cellStyle name="_pgvcl-costal_pgvcl_JMN-77_PGVCL- 9 7 6" xfId="5523"/>
    <cellStyle name="_pgvcl-costal_PGVCL-_JMN-77_PGVCL- 9 7 6" xfId="5524"/>
    <cellStyle name="_pgvcl-costal_pgvcl_JMN-77_PGVCL- 9 7 7" xfId="5525"/>
    <cellStyle name="_pgvcl-costal_PGVCL-_JMN-77_PGVCL- 9 7 7" xfId="5526"/>
    <cellStyle name="_pgvcl-costal_pgvcl_JMN-77_PGVCL- 9 7 8" xfId="5527"/>
    <cellStyle name="_pgvcl-costal_PGVCL-_JMN-77_PGVCL- 9 7 8" xfId="5528"/>
    <cellStyle name="_pgvcl-costal_pgvcl_JMN-77_PGVCL- 9 7 9" xfId="5529"/>
    <cellStyle name="_pgvcl-costal_PGVCL-_JMN-77_PGVCL- 9 7 9" xfId="5530"/>
    <cellStyle name="_pgvcl-costal_pgvcl_JMN-77_PGVCL- 9 8" xfId="5531"/>
    <cellStyle name="_pgvcl-costal_PGVCL-_JMN-77_PGVCL- 9 8" xfId="5532"/>
    <cellStyle name="_pgvcl-costal_pgvcl_JMN-77_PGVCL- 9 Aug. 11" xfId="5533"/>
    <cellStyle name="_pgvcl-costal_PGVCL-_JMN-77_PGVCL- 9 Aug. 11" xfId="5534"/>
    <cellStyle name="_pgvcl-costal_pgvcl_JMN-77_PGVCL- 9 Aug. 11 2" xfId="5535"/>
    <cellStyle name="_pgvcl-costal_PGVCL-_JMN-77_PGVCL- 9 Aug. 11 2" xfId="5536"/>
    <cellStyle name="_pgvcl-costal_pgvcl_JMN-77_PGVCL- 9 Aug. 11 2 10" xfId="5537"/>
    <cellStyle name="_pgvcl-costal_PGVCL-_JMN-77_PGVCL- 9 Aug. 11 2 10" xfId="5538"/>
    <cellStyle name="_pgvcl-costal_pgvcl_JMN-77_PGVCL- 9 Aug. 11 2 2" xfId="5539"/>
    <cellStyle name="_pgvcl-costal_PGVCL-_JMN-77_PGVCL- 9 Aug. 11 2 2" xfId="5540"/>
    <cellStyle name="_pgvcl-costal_pgvcl_JMN-77_PGVCL- 9 Aug. 11 2 3" xfId="5541"/>
    <cellStyle name="_pgvcl-costal_PGVCL-_JMN-77_PGVCL- 9 Aug. 11 2 3" xfId="5542"/>
    <cellStyle name="_pgvcl-costal_pgvcl_JMN-77_PGVCL- 9 Aug. 11 2 4" xfId="5543"/>
    <cellStyle name="_pgvcl-costal_PGVCL-_JMN-77_PGVCL- 9 Aug. 11 2 4" xfId="5544"/>
    <cellStyle name="_pgvcl-costal_pgvcl_JMN-77_PGVCL- 9 Aug. 11 2 5" xfId="5545"/>
    <cellStyle name="_pgvcl-costal_PGVCL-_JMN-77_PGVCL- 9 Aug. 11 2 5" xfId="5546"/>
    <cellStyle name="_pgvcl-costal_pgvcl_JMN-77_PGVCL- 9 Aug. 11 2 6" xfId="5547"/>
    <cellStyle name="_pgvcl-costal_PGVCL-_JMN-77_PGVCL- 9 Aug. 11 2 6" xfId="5548"/>
    <cellStyle name="_pgvcl-costal_pgvcl_JMN-77_PGVCL- 9 Aug. 11 2 7" xfId="5549"/>
    <cellStyle name="_pgvcl-costal_PGVCL-_JMN-77_PGVCL- 9 Aug. 11 2 7" xfId="5550"/>
    <cellStyle name="_pgvcl-costal_pgvcl_JMN-77_PGVCL- 9 Aug. 11 2 8" xfId="5551"/>
    <cellStyle name="_pgvcl-costal_PGVCL-_JMN-77_PGVCL- 9 Aug. 11 2 8" xfId="5552"/>
    <cellStyle name="_pgvcl-costal_pgvcl_JMN-77_PGVCL- 9 Aug. 11 2 9" xfId="5553"/>
    <cellStyle name="_pgvcl-costal_PGVCL-_JMN-77_PGVCL- 9 Aug. 11 2 9" xfId="5554"/>
    <cellStyle name="_pgvcl-costal_pgvcl_JMN-77_PGVCL- 9 Aug. 11 3" xfId="5555"/>
    <cellStyle name="_pgvcl-costal_PGVCL-_JMN-77_PGVCL- 9 Aug. 11 3" xfId="5556"/>
    <cellStyle name="_pgvcl-costal_pgvcl_JMN-77_PGVCL- 9 Aug. 11 3 10" xfId="5557"/>
    <cellStyle name="_pgvcl-costal_PGVCL-_JMN-77_PGVCL- 9 Aug. 11 3 10" xfId="5558"/>
    <cellStyle name="_pgvcl-costal_pgvcl_JMN-77_PGVCL- 9 Aug. 11 3 2" xfId="5559"/>
    <cellStyle name="_pgvcl-costal_PGVCL-_JMN-77_PGVCL- 9 Aug. 11 3 2" xfId="5560"/>
    <cellStyle name="_pgvcl-costal_pgvcl_JMN-77_PGVCL- 9 Aug. 11 3 3" xfId="5561"/>
    <cellStyle name="_pgvcl-costal_PGVCL-_JMN-77_PGVCL- 9 Aug. 11 3 3" xfId="5562"/>
    <cellStyle name="_pgvcl-costal_pgvcl_JMN-77_PGVCL- 9 Aug. 11 3 4" xfId="5563"/>
    <cellStyle name="_pgvcl-costal_PGVCL-_JMN-77_PGVCL- 9 Aug. 11 3 4" xfId="5564"/>
    <cellStyle name="_pgvcl-costal_pgvcl_JMN-77_PGVCL- 9 Aug. 11 3 5" xfId="5565"/>
    <cellStyle name="_pgvcl-costal_PGVCL-_JMN-77_PGVCL- 9 Aug. 11 3 5" xfId="5566"/>
    <cellStyle name="_pgvcl-costal_pgvcl_JMN-77_PGVCL- 9 Aug. 11 3 6" xfId="5567"/>
    <cellStyle name="_pgvcl-costal_PGVCL-_JMN-77_PGVCL- 9 Aug. 11 3 6" xfId="5568"/>
    <cellStyle name="_pgvcl-costal_pgvcl_JMN-77_PGVCL- 9 Aug. 11 3 7" xfId="5569"/>
    <cellStyle name="_pgvcl-costal_PGVCL-_JMN-77_PGVCL- 9 Aug. 11 3 7" xfId="5570"/>
    <cellStyle name="_pgvcl-costal_pgvcl_JMN-77_PGVCL- 9 Aug. 11 3 8" xfId="5571"/>
    <cellStyle name="_pgvcl-costal_PGVCL-_JMN-77_PGVCL- 9 Aug. 11 3 8" xfId="5572"/>
    <cellStyle name="_pgvcl-costal_pgvcl_JMN-77_PGVCL- 9 Aug. 11 3 9" xfId="5573"/>
    <cellStyle name="_pgvcl-costal_PGVCL-_JMN-77_PGVCL- 9 Aug. 11 3 9" xfId="5574"/>
    <cellStyle name="_pgvcl-costal_pgvcl_JMN-77_PGVCL- 9 Aug. 11 4" xfId="5575"/>
    <cellStyle name="_pgvcl-costal_PGVCL-_JMN-77_PGVCL- 9 Aug. 11 4" xfId="5576"/>
    <cellStyle name="_pgvcl-costal_pgvcl_JMN-77_PGVCL- 9 Aug. 11 4 10" xfId="5577"/>
    <cellStyle name="_pgvcl-costal_PGVCL-_JMN-77_PGVCL- 9 Aug. 11 4 10" xfId="5578"/>
    <cellStyle name="_pgvcl-costal_pgvcl_JMN-77_PGVCL- 9 Aug. 11 4 2" xfId="5579"/>
    <cellStyle name="_pgvcl-costal_PGVCL-_JMN-77_PGVCL- 9 Aug. 11 4 2" xfId="5580"/>
    <cellStyle name="_pgvcl-costal_pgvcl_JMN-77_PGVCL- 9 Aug. 11 4 3" xfId="5581"/>
    <cellStyle name="_pgvcl-costal_PGVCL-_JMN-77_PGVCL- 9 Aug. 11 4 3" xfId="5582"/>
    <cellStyle name="_pgvcl-costal_pgvcl_JMN-77_PGVCL- 9 Aug. 11 4 4" xfId="5583"/>
    <cellStyle name="_pgvcl-costal_PGVCL-_JMN-77_PGVCL- 9 Aug. 11 4 4" xfId="5584"/>
    <cellStyle name="_pgvcl-costal_pgvcl_JMN-77_PGVCL- 9 Aug. 11 4 5" xfId="5585"/>
    <cellStyle name="_pgvcl-costal_PGVCL-_JMN-77_PGVCL- 9 Aug. 11 4 5" xfId="5586"/>
    <cellStyle name="_pgvcl-costal_pgvcl_JMN-77_PGVCL- 9 Aug. 11 4 6" xfId="5587"/>
    <cellStyle name="_pgvcl-costal_PGVCL-_JMN-77_PGVCL- 9 Aug. 11 4 6" xfId="5588"/>
    <cellStyle name="_pgvcl-costal_pgvcl_JMN-77_PGVCL- 9 Aug. 11 4 7" xfId="5589"/>
    <cellStyle name="_pgvcl-costal_PGVCL-_JMN-77_PGVCL- 9 Aug. 11 4 7" xfId="5590"/>
    <cellStyle name="_pgvcl-costal_pgvcl_JMN-77_PGVCL- 9 Aug. 11 4 8" xfId="5591"/>
    <cellStyle name="_pgvcl-costal_PGVCL-_JMN-77_PGVCL- 9 Aug. 11 4 8" xfId="5592"/>
    <cellStyle name="_pgvcl-costal_pgvcl_JMN-77_PGVCL- 9 Aug. 11 4 9" xfId="5593"/>
    <cellStyle name="_pgvcl-costal_PGVCL-_JMN-77_PGVCL- 9 Aug. 11 4 9" xfId="5594"/>
    <cellStyle name="_pgvcl-costal_pgvcl_JMN-77_PGVCL- 9 Aug. 11 5" xfId="5595"/>
    <cellStyle name="_pgvcl-costal_PGVCL-_JMN-77_PGVCL- 9 Aug. 11 5" xfId="5596"/>
    <cellStyle name="_pgvcl-costal_pgvcl_JMN-77_PGVCL- 9 Aug. 11 5 10" xfId="5597"/>
    <cellStyle name="_pgvcl-costal_PGVCL-_JMN-77_PGVCL- 9 Aug. 11 5 10" xfId="5598"/>
    <cellStyle name="_pgvcl-costal_pgvcl_JMN-77_PGVCL- 9 Aug. 11 5 2" xfId="5599"/>
    <cellStyle name="_pgvcl-costal_PGVCL-_JMN-77_PGVCL- 9 Aug. 11 5 2" xfId="5600"/>
    <cellStyle name="_pgvcl-costal_pgvcl_JMN-77_PGVCL- 9 Aug. 11 5 3" xfId="5601"/>
    <cellStyle name="_pgvcl-costal_PGVCL-_JMN-77_PGVCL- 9 Aug. 11 5 3" xfId="5602"/>
    <cellStyle name="_pgvcl-costal_pgvcl_JMN-77_PGVCL- 9 Aug. 11 5 4" xfId="5603"/>
    <cellStyle name="_pgvcl-costal_PGVCL-_JMN-77_PGVCL- 9 Aug. 11 5 4" xfId="5604"/>
    <cellStyle name="_pgvcl-costal_pgvcl_JMN-77_PGVCL- 9 Aug. 11 5 5" xfId="5605"/>
    <cellStyle name="_pgvcl-costal_PGVCL-_JMN-77_PGVCL- 9 Aug. 11 5 5" xfId="5606"/>
    <cellStyle name="_pgvcl-costal_pgvcl_JMN-77_PGVCL- 9 Aug. 11 5 6" xfId="5607"/>
    <cellStyle name="_pgvcl-costal_PGVCL-_JMN-77_PGVCL- 9 Aug. 11 5 6" xfId="5608"/>
    <cellStyle name="_pgvcl-costal_pgvcl_JMN-77_PGVCL- 9 Aug. 11 5 7" xfId="5609"/>
    <cellStyle name="_pgvcl-costal_PGVCL-_JMN-77_PGVCL- 9 Aug. 11 5 7" xfId="5610"/>
    <cellStyle name="_pgvcl-costal_pgvcl_JMN-77_PGVCL- 9 Aug. 11 5 8" xfId="5611"/>
    <cellStyle name="_pgvcl-costal_PGVCL-_JMN-77_PGVCL- 9 Aug. 11 5 8" xfId="5612"/>
    <cellStyle name="_pgvcl-costal_pgvcl_JMN-77_PGVCL- 9 Aug. 11 5 9" xfId="5613"/>
    <cellStyle name="_pgvcl-costal_PGVCL-_JMN-77_PGVCL- 9 Aug. 11 5 9" xfId="5614"/>
    <cellStyle name="_pgvcl-costal_pgvcl_JMN-77_PGVCL- 9 Aug. 11 6" xfId="5615"/>
    <cellStyle name="_pgvcl-costal_PGVCL-_JMN-77_PGVCL- 9 Aug. 11 6" xfId="5616"/>
    <cellStyle name="_pgvcl-costal_pgvcl_JMN-77_PGVCL- 9 Aug. 11 6 10" xfId="5617"/>
    <cellStyle name="_pgvcl-costal_PGVCL-_JMN-77_PGVCL- 9 Aug. 11 6 10" xfId="5618"/>
    <cellStyle name="_pgvcl-costal_pgvcl_JMN-77_PGVCL- 9 Aug. 11 6 2" xfId="5619"/>
    <cellStyle name="_pgvcl-costal_PGVCL-_JMN-77_PGVCL- 9 Aug. 11 6 2" xfId="5620"/>
    <cellStyle name="_pgvcl-costal_pgvcl_JMN-77_PGVCL- 9 Aug. 11 6 3" xfId="5621"/>
    <cellStyle name="_pgvcl-costal_PGVCL-_JMN-77_PGVCL- 9 Aug. 11 6 3" xfId="5622"/>
    <cellStyle name="_pgvcl-costal_pgvcl_JMN-77_PGVCL- 9 Aug. 11 6 4" xfId="5623"/>
    <cellStyle name="_pgvcl-costal_PGVCL-_JMN-77_PGVCL- 9 Aug. 11 6 4" xfId="5624"/>
    <cellStyle name="_pgvcl-costal_pgvcl_JMN-77_PGVCL- 9 Aug. 11 6 5" xfId="5625"/>
    <cellStyle name="_pgvcl-costal_PGVCL-_JMN-77_PGVCL- 9 Aug. 11 6 5" xfId="5626"/>
    <cellStyle name="_pgvcl-costal_pgvcl_JMN-77_PGVCL- 9 Aug. 11 6 6" xfId="5627"/>
    <cellStyle name="_pgvcl-costal_PGVCL-_JMN-77_PGVCL- 9 Aug. 11 6 6" xfId="5628"/>
    <cellStyle name="_pgvcl-costal_pgvcl_JMN-77_PGVCL- 9 Aug. 11 6 7" xfId="5629"/>
    <cellStyle name="_pgvcl-costal_PGVCL-_JMN-77_PGVCL- 9 Aug. 11 6 7" xfId="5630"/>
    <cellStyle name="_pgvcl-costal_pgvcl_JMN-77_PGVCL- 9 Aug. 11 6 8" xfId="5631"/>
    <cellStyle name="_pgvcl-costal_PGVCL-_JMN-77_PGVCL- 9 Aug. 11 6 8" xfId="5632"/>
    <cellStyle name="_pgvcl-costal_pgvcl_JMN-77_PGVCL- 9 Aug. 11 6 9" xfId="5633"/>
    <cellStyle name="_pgvcl-costal_PGVCL-_JMN-77_PGVCL- 9 Aug. 11 6 9" xfId="5634"/>
    <cellStyle name="_pgvcl-costal_pgvcl_JMN-77_PGVCL- 9 Aug. 11 7" xfId="5635"/>
    <cellStyle name="_pgvcl-costal_PGVCL-_JMN-77_PGVCL- 9 Aug. 11 7" xfId="5636"/>
    <cellStyle name="_pgvcl-costal_pgvcl_JMN-77_PGVCL- 9 Aug. 11 7 10" xfId="5637"/>
    <cellStyle name="_pgvcl-costal_PGVCL-_JMN-77_PGVCL- 9 Aug. 11 7 10" xfId="5638"/>
    <cellStyle name="_pgvcl-costal_pgvcl_JMN-77_PGVCL- 9 Aug. 11 7 2" xfId="5639"/>
    <cellStyle name="_pgvcl-costal_PGVCL-_JMN-77_PGVCL- 9 Aug. 11 7 2" xfId="5640"/>
    <cellStyle name="_pgvcl-costal_pgvcl_JMN-77_PGVCL- 9 Aug. 11 7 3" xfId="5641"/>
    <cellStyle name="_pgvcl-costal_PGVCL-_JMN-77_PGVCL- 9 Aug. 11 7 3" xfId="5642"/>
    <cellStyle name="_pgvcl-costal_pgvcl_JMN-77_PGVCL- 9 Aug. 11 7 4" xfId="5643"/>
    <cellStyle name="_pgvcl-costal_PGVCL-_JMN-77_PGVCL- 9 Aug. 11 7 4" xfId="5644"/>
    <cellStyle name="_pgvcl-costal_pgvcl_JMN-77_PGVCL- 9 Aug. 11 7 5" xfId="5645"/>
    <cellStyle name="_pgvcl-costal_PGVCL-_JMN-77_PGVCL- 9 Aug. 11 7 5" xfId="5646"/>
    <cellStyle name="_pgvcl-costal_pgvcl_JMN-77_PGVCL- 9 Aug. 11 7 6" xfId="5647"/>
    <cellStyle name="_pgvcl-costal_PGVCL-_JMN-77_PGVCL- 9 Aug. 11 7 6" xfId="5648"/>
    <cellStyle name="_pgvcl-costal_pgvcl_JMN-77_PGVCL- 9 Aug. 11 7 7" xfId="5649"/>
    <cellStyle name="_pgvcl-costal_PGVCL-_JMN-77_PGVCL- 9 Aug. 11 7 7" xfId="5650"/>
    <cellStyle name="_pgvcl-costal_pgvcl_JMN-77_PGVCL- 9 Aug. 11 7 8" xfId="5651"/>
    <cellStyle name="_pgvcl-costal_PGVCL-_JMN-77_PGVCL- 9 Aug. 11 7 8" xfId="5652"/>
    <cellStyle name="_pgvcl-costal_pgvcl_JMN-77_PGVCL- 9 Aug. 11 7 9" xfId="5653"/>
    <cellStyle name="_pgvcl-costal_PGVCL-_JMN-77_PGVCL- 9 Aug. 11 7 9" xfId="5654"/>
    <cellStyle name="_pgvcl-costal_pgvcl_JMN-77_PGVCL- 9 Aug. 11 8" xfId="5655"/>
    <cellStyle name="_pgvcl-costal_PGVCL-_JMN-77_PGVCL- 9 Aug. 11 8" xfId="5656"/>
    <cellStyle name="_pgvcl-costal_pgvcl_JMN-77_PGVCL- 9 Jun. 11" xfId="5657"/>
    <cellStyle name="_pgvcl-costal_PGVCL-_JMN-77_PGVCL- 9 Jun. 11" xfId="5658"/>
    <cellStyle name="_pgvcl-costal_pgvcl_JMN-77_PGVCL- 9 Jun. 11 2" xfId="5659"/>
    <cellStyle name="_pgvcl-costal_PGVCL-_JMN-77_PGVCL- 9 Jun. 11 2" xfId="5660"/>
    <cellStyle name="_pgvcl-costal_pgvcl_JMN-77_PGVCL- 9 Jun. 11 2 10" xfId="5661"/>
    <cellStyle name="_pgvcl-costal_PGVCL-_JMN-77_PGVCL- 9 Jun. 11 2 10" xfId="5662"/>
    <cellStyle name="_pgvcl-costal_pgvcl_JMN-77_PGVCL- 9 Jun. 11 2 2" xfId="5663"/>
    <cellStyle name="_pgvcl-costal_PGVCL-_JMN-77_PGVCL- 9 Jun. 11 2 2" xfId="5664"/>
    <cellStyle name="_pgvcl-costal_pgvcl_JMN-77_PGVCL- 9 Jun. 11 2 3" xfId="5665"/>
    <cellStyle name="_pgvcl-costal_PGVCL-_JMN-77_PGVCL- 9 Jun. 11 2 3" xfId="5666"/>
    <cellStyle name="_pgvcl-costal_pgvcl_JMN-77_PGVCL- 9 Jun. 11 2 4" xfId="5667"/>
    <cellStyle name="_pgvcl-costal_PGVCL-_JMN-77_PGVCL- 9 Jun. 11 2 4" xfId="5668"/>
    <cellStyle name="_pgvcl-costal_pgvcl_JMN-77_PGVCL- 9 Jun. 11 2 5" xfId="5669"/>
    <cellStyle name="_pgvcl-costal_PGVCL-_JMN-77_PGVCL- 9 Jun. 11 2 5" xfId="5670"/>
    <cellStyle name="_pgvcl-costal_pgvcl_JMN-77_PGVCL- 9 Jun. 11 2 6" xfId="5671"/>
    <cellStyle name="_pgvcl-costal_PGVCL-_JMN-77_PGVCL- 9 Jun. 11 2 6" xfId="5672"/>
    <cellStyle name="_pgvcl-costal_pgvcl_JMN-77_PGVCL- 9 Jun. 11 2 7" xfId="5673"/>
    <cellStyle name="_pgvcl-costal_PGVCL-_JMN-77_PGVCL- 9 Jun. 11 2 7" xfId="5674"/>
    <cellStyle name="_pgvcl-costal_pgvcl_JMN-77_PGVCL- 9 Jun. 11 2 8" xfId="5675"/>
    <cellStyle name="_pgvcl-costal_PGVCL-_JMN-77_PGVCL- 9 Jun. 11 2 8" xfId="5676"/>
    <cellStyle name="_pgvcl-costal_pgvcl_JMN-77_PGVCL- 9 Jun. 11 2 9" xfId="5677"/>
    <cellStyle name="_pgvcl-costal_PGVCL-_JMN-77_PGVCL- 9 Jun. 11 2 9" xfId="5678"/>
    <cellStyle name="_pgvcl-costal_pgvcl_JMN-77_PGVCL- 9 Jun. 11 3" xfId="5679"/>
    <cellStyle name="_pgvcl-costal_PGVCL-_JMN-77_PGVCL- 9 Jun. 11 3" xfId="5680"/>
    <cellStyle name="_pgvcl-costal_pgvcl_JMN-77_PGVCL- 9 Jun. 11 3 10" xfId="5681"/>
    <cellStyle name="_pgvcl-costal_PGVCL-_JMN-77_PGVCL- 9 Jun. 11 3 10" xfId="5682"/>
    <cellStyle name="_pgvcl-costal_pgvcl_JMN-77_PGVCL- 9 Jun. 11 3 2" xfId="5683"/>
    <cellStyle name="_pgvcl-costal_PGVCL-_JMN-77_PGVCL- 9 Jun. 11 3 2" xfId="5684"/>
    <cellStyle name="_pgvcl-costal_pgvcl_JMN-77_PGVCL- 9 Jun. 11 3 3" xfId="5685"/>
    <cellStyle name="_pgvcl-costal_PGVCL-_JMN-77_PGVCL- 9 Jun. 11 3 3" xfId="5686"/>
    <cellStyle name="_pgvcl-costal_pgvcl_JMN-77_PGVCL- 9 Jun. 11 3 4" xfId="5687"/>
    <cellStyle name="_pgvcl-costal_PGVCL-_JMN-77_PGVCL- 9 Jun. 11 3 4" xfId="5688"/>
    <cellStyle name="_pgvcl-costal_pgvcl_JMN-77_PGVCL- 9 Jun. 11 3 5" xfId="5689"/>
    <cellStyle name="_pgvcl-costal_PGVCL-_JMN-77_PGVCL- 9 Jun. 11 3 5" xfId="5690"/>
    <cellStyle name="_pgvcl-costal_pgvcl_JMN-77_PGVCL- 9 Jun. 11 3 6" xfId="5691"/>
    <cellStyle name="_pgvcl-costal_PGVCL-_JMN-77_PGVCL- 9 Jun. 11 3 6" xfId="5692"/>
    <cellStyle name="_pgvcl-costal_pgvcl_JMN-77_PGVCL- 9 Jun. 11 3 7" xfId="5693"/>
    <cellStyle name="_pgvcl-costal_PGVCL-_JMN-77_PGVCL- 9 Jun. 11 3 7" xfId="5694"/>
    <cellStyle name="_pgvcl-costal_pgvcl_JMN-77_PGVCL- 9 Jun. 11 3 8" xfId="5695"/>
    <cellStyle name="_pgvcl-costal_PGVCL-_JMN-77_PGVCL- 9 Jun. 11 3 8" xfId="5696"/>
    <cellStyle name="_pgvcl-costal_pgvcl_JMN-77_PGVCL- 9 Jun. 11 3 9" xfId="5697"/>
    <cellStyle name="_pgvcl-costal_PGVCL-_JMN-77_PGVCL- 9 Jun. 11 3 9" xfId="5698"/>
    <cellStyle name="_pgvcl-costal_pgvcl_JMN-77_PGVCL- 9 Jun. 11 4" xfId="5699"/>
    <cellStyle name="_pgvcl-costal_PGVCL-_JMN-77_PGVCL- 9 Jun. 11 4" xfId="5700"/>
    <cellStyle name="_pgvcl-costal_pgvcl_JMN-77_PGVCL- 9 Jun. 11 4 10" xfId="5701"/>
    <cellStyle name="_pgvcl-costal_PGVCL-_JMN-77_PGVCL- 9 Jun. 11 4 10" xfId="5702"/>
    <cellStyle name="_pgvcl-costal_pgvcl_JMN-77_PGVCL- 9 Jun. 11 4 2" xfId="5703"/>
    <cellStyle name="_pgvcl-costal_PGVCL-_JMN-77_PGVCL- 9 Jun. 11 4 2" xfId="5704"/>
    <cellStyle name="_pgvcl-costal_pgvcl_JMN-77_PGVCL- 9 Jun. 11 4 3" xfId="5705"/>
    <cellStyle name="_pgvcl-costal_PGVCL-_JMN-77_PGVCL- 9 Jun. 11 4 3" xfId="5706"/>
    <cellStyle name="_pgvcl-costal_pgvcl_JMN-77_PGVCL- 9 Jun. 11 4 4" xfId="5707"/>
    <cellStyle name="_pgvcl-costal_PGVCL-_JMN-77_PGVCL- 9 Jun. 11 4 4" xfId="5708"/>
    <cellStyle name="_pgvcl-costal_pgvcl_JMN-77_PGVCL- 9 Jun. 11 4 5" xfId="5709"/>
    <cellStyle name="_pgvcl-costal_PGVCL-_JMN-77_PGVCL- 9 Jun. 11 4 5" xfId="5710"/>
    <cellStyle name="_pgvcl-costal_pgvcl_JMN-77_PGVCL- 9 Jun. 11 4 6" xfId="5711"/>
    <cellStyle name="_pgvcl-costal_PGVCL-_JMN-77_PGVCL- 9 Jun. 11 4 6" xfId="5712"/>
    <cellStyle name="_pgvcl-costal_pgvcl_JMN-77_PGVCL- 9 Jun. 11 4 7" xfId="5713"/>
    <cellStyle name="_pgvcl-costal_PGVCL-_JMN-77_PGVCL- 9 Jun. 11 4 7" xfId="5714"/>
    <cellStyle name="_pgvcl-costal_pgvcl_JMN-77_PGVCL- 9 Jun. 11 4 8" xfId="5715"/>
    <cellStyle name="_pgvcl-costal_PGVCL-_JMN-77_PGVCL- 9 Jun. 11 4 8" xfId="5716"/>
    <cellStyle name="_pgvcl-costal_pgvcl_JMN-77_PGVCL- 9 Jun. 11 4 9" xfId="5717"/>
    <cellStyle name="_pgvcl-costal_PGVCL-_JMN-77_PGVCL- 9 Jun. 11 4 9" xfId="5718"/>
    <cellStyle name="_pgvcl-costal_pgvcl_JMN-77_PGVCL- 9 Jun. 11 5" xfId="5719"/>
    <cellStyle name="_pgvcl-costal_PGVCL-_JMN-77_PGVCL- 9 Jun. 11 5" xfId="5720"/>
    <cellStyle name="_pgvcl-costal_pgvcl_JMN-77_PGVCL- 9 Jun. 11 5 10" xfId="5721"/>
    <cellStyle name="_pgvcl-costal_PGVCL-_JMN-77_PGVCL- 9 Jun. 11 5 10" xfId="5722"/>
    <cellStyle name="_pgvcl-costal_pgvcl_JMN-77_PGVCL- 9 Jun. 11 5 2" xfId="5723"/>
    <cellStyle name="_pgvcl-costal_PGVCL-_JMN-77_PGVCL- 9 Jun. 11 5 2" xfId="5724"/>
    <cellStyle name="_pgvcl-costal_pgvcl_JMN-77_PGVCL- 9 Jun. 11 5 3" xfId="5725"/>
    <cellStyle name="_pgvcl-costal_PGVCL-_JMN-77_PGVCL- 9 Jun. 11 5 3" xfId="5726"/>
    <cellStyle name="_pgvcl-costal_pgvcl_JMN-77_PGVCL- 9 Jun. 11 5 4" xfId="5727"/>
    <cellStyle name="_pgvcl-costal_PGVCL-_JMN-77_PGVCL- 9 Jun. 11 5 4" xfId="5728"/>
    <cellStyle name="_pgvcl-costal_pgvcl_JMN-77_PGVCL- 9 Jun. 11 5 5" xfId="5729"/>
    <cellStyle name="_pgvcl-costal_PGVCL-_JMN-77_PGVCL- 9 Jun. 11 5 5" xfId="5730"/>
    <cellStyle name="_pgvcl-costal_pgvcl_JMN-77_PGVCL- 9 Jun. 11 5 6" xfId="5731"/>
    <cellStyle name="_pgvcl-costal_PGVCL-_JMN-77_PGVCL- 9 Jun. 11 5 6" xfId="5732"/>
    <cellStyle name="_pgvcl-costal_pgvcl_JMN-77_PGVCL- 9 Jun. 11 5 7" xfId="5733"/>
    <cellStyle name="_pgvcl-costal_PGVCL-_JMN-77_PGVCL- 9 Jun. 11 5 7" xfId="5734"/>
    <cellStyle name="_pgvcl-costal_pgvcl_JMN-77_PGVCL- 9 Jun. 11 5 8" xfId="5735"/>
    <cellStyle name="_pgvcl-costal_PGVCL-_JMN-77_PGVCL- 9 Jun. 11 5 8" xfId="5736"/>
    <cellStyle name="_pgvcl-costal_pgvcl_JMN-77_PGVCL- 9 Jun. 11 5 9" xfId="5737"/>
    <cellStyle name="_pgvcl-costal_PGVCL-_JMN-77_PGVCL- 9 Jun. 11 5 9" xfId="5738"/>
    <cellStyle name="_pgvcl-costal_pgvcl_JMN-77_PGVCL- 9 Jun. 11 6" xfId="5739"/>
    <cellStyle name="_pgvcl-costal_PGVCL-_JMN-77_PGVCL- 9 Jun. 11 6" xfId="5740"/>
    <cellStyle name="_pgvcl-costal_pgvcl_JMN-77_PGVCL- 9 Jun. 11 6 10" xfId="5741"/>
    <cellStyle name="_pgvcl-costal_PGVCL-_JMN-77_PGVCL- 9 Jun. 11 6 10" xfId="5742"/>
    <cellStyle name="_pgvcl-costal_pgvcl_JMN-77_PGVCL- 9 Jun. 11 6 2" xfId="5743"/>
    <cellStyle name="_pgvcl-costal_PGVCL-_JMN-77_PGVCL- 9 Jun. 11 6 2" xfId="5744"/>
    <cellStyle name="_pgvcl-costal_pgvcl_JMN-77_PGVCL- 9 Jun. 11 6 3" xfId="5745"/>
    <cellStyle name="_pgvcl-costal_PGVCL-_JMN-77_PGVCL- 9 Jun. 11 6 3" xfId="5746"/>
    <cellStyle name="_pgvcl-costal_pgvcl_JMN-77_PGVCL- 9 Jun. 11 6 4" xfId="5747"/>
    <cellStyle name="_pgvcl-costal_PGVCL-_JMN-77_PGVCL- 9 Jun. 11 6 4" xfId="5748"/>
    <cellStyle name="_pgvcl-costal_pgvcl_JMN-77_PGVCL- 9 Jun. 11 6 5" xfId="5749"/>
    <cellStyle name="_pgvcl-costal_PGVCL-_JMN-77_PGVCL- 9 Jun. 11 6 5" xfId="5750"/>
    <cellStyle name="_pgvcl-costal_pgvcl_JMN-77_PGVCL- 9 Jun. 11 6 6" xfId="5751"/>
    <cellStyle name="_pgvcl-costal_PGVCL-_JMN-77_PGVCL- 9 Jun. 11 6 6" xfId="5752"/>
    <cellStyle name="_pgvcl-costal_pgvcl_JMN-77_PGVCL- 9 Jun. 11 6 7" xfId="5753"/>
    <cellStyle name="_pgvcl-costal_PGVCL-_JMN-77_PGVCL- 9 Jun. 11 6 7" xfId="5754"/>
    <cellStyle name="_pgvcl-costal_pgvcl_JMN-77_PGVCL- 9 Jun. 11 6 8" xfId="5755"/>
    <cellStyle name="_pgvcl-costal_PGVCL-_JMN-77_PGVCL- 9 Jun. 11 6 8" xfId="5756"/>
    <cellStyle name="_pgvcl-costal_pgvcl_JMN-77_PGVCL- 9 Jun. 11 6 9" xfId="5757"/>
    <cellStyle name="_pgvcl-costal_PGVCL-_JMN-77_PGVCL- 9 Jun. 11 6 9" xfId="5758"/>
    <cellStyle name="_pgvcl-costal_pgvcl_JMN-77_PGVCL- 9 Jun. 11 7" xfId="5759"/>
    <cellStyle name="_pgvcl-costal_PGVCL-_JMN-77_PGVCL- 9 Jun. 11 7" xfId="5760"/>
    <cellStyle name="_pgvcl-costal_pgvcl_JMN-77_PGVCL- 9 Jun. 11 7 10" xfId="5761"/>
    <cellStyle name="_pgvcl-costal_PGVCL-_JMN-77_PGVCL- 9 Jun. 11 7 10" xfId="5762"/>
    <cellStyle name="_pgvcl-costal_pgvcl_JMN-77_PGVCL- 9 Jun. 11 7 2" xfId="5763"/>
    <cellStyle name="_pgvcl-costal_PGVCL-_JMN-77_PGVCL- 9 Jun. 11 7 2" xfId="5764"/>
    <cellStyle name="_pgvcl-costal_pgvcl_JMN-77_PGVCL- 9 Jun. 11 7 3" xfId="5765"/>
    <cellStyle name="_pgvcl-costal_PGVCL-_JMN-77_PGVCL- 9 Jun. 11 7 3" xfId="5766"/>
    <cellStyle name="_pgvcl-costal_pgvcl_JMN-77_PGVCL- 9 Jun. 11 7 4" xfId="5767"/>
    <cellStyle name="_pgvcl-costal_PGVCL-_JMN-77_PGVCL- 9 Jun. 11 7 4" xfId="5768"/>
    <cellStyle name="_pgvcl-costal_pgvcl_JMN-77_PGVCL- 9 Jun. 11 7 5" xfId="5769"/>
    <cellStyle name="_pgvcl-costal_PGVCL-_JMN-77_PGVCL- 9 Jun. 11 7 5" xfId="5770"/>
    <cellStyle name="_pgvcl-costal_pgvcl_JMN-77_PGVCL- 9 Jun. 11 7 6" xfId="5771"/>
    <cellStyle name="_pgvcl-costal_PGVCL-_JMN-77_PGVCL- 9 Jun. 11 7 6" xfId="5772"/>
    <cellStyle name="_pgvcl-costal_pgvcl_JMN-77_PGVCL- 9 Jun. 11 7 7" xfId="5773"/>
    <cellStyle name="_pgvcl-costal_PGVCL-_JMN-77_PGVCL- 9 Jun. 11 7 7" xfId="5774"/>
    <cellStyle name="_pgvcl-costal_pgvcl_JMN-77_PGVCL- 9 Jun. 11 7 8" xfId="5775"/>
    <cellStyle name="_pgvcl-costal_PGVCL-_JMN-77_PGVCL- 9 Jun. 11 7 8" xfId="5776"/>
    <cellStyle name="_pgvcl-costal_pgvcl_JMN-77_PGVCL- 9 Jun. 11 7 9" xfId="5777"/>
    <cellStyle name="_pgvcl-costal_PGVCL-_JMN-77_PGVCL- 9 Jun. 11 7 9" xfId="5778"/>
    <cellStyle name="_pgvcl-costal_pgvcl_JMN-77_PGVCL- 9 Jun. 11 8" xfId="5779"/>
    <cellStyle name="_pgvcl-costal_PGVCL-_JMN-77_PGVCL- 9 Jun. 11 8" xfId="5780"/>
    <cellStyle name="_pgvcl-costal_pgvcl_JMN-77_PGVCL- 9 May 11" xfId="5781"/>
    <cellStyle name="_pgvcl-costal_PGVCL-_JMN-77_PGVCL- 9 May 11" xfId="5782"/>
    <cellStyle name="_pgvcl-costal_pgvcl_JMN-77_PGVCL- 9 May 11 2" xfId="5783"/>
    <cellStyle name="_pgvcl-costal_PGVCL-_JMN-77_PGVCL- 9 May 11 2" xfId="5784"/>
    <cellStyle name="_pgvcl-costal_pgvcl_JMN-77_PGVCL- 9 May 11 2 10" xfId="5785"/>
    <cellStyle name="_pgvcl-costal_PGVCL-_JMN-77_PGVCL- 9 May 11 2 10" xfId="5786"/>
    <cellStyle name="_pgvcl-costal_pgvcl_JMN-77_PGVCL- 9 May 11 2 2" xfId="5787"/>
    <cellStyle name="_pgvcl-costal_PGVCL-_JMN-77_PGVCL- 9 May 11 2 2" xfId="5788"/>
    <cellStyle name="_pgvcl-costal_pgvcl_JMN-77_PGVCL- 9 May 11 2 3" xfId="5789"/>
    <cellStyle name="_pgvcl-costal_PGVCL-_JMN-77_PGVCL- 9 May 11 2 3" xfId="5790"/>
    <cellStyle name="_pgvcl-costal_pgvcl_JMN-77_PGVCL- 9 May 11 2 4" xfId="5791"/>
    <cellStyle name="_pgvcl-costal_PGVCL-_JMN-77_PGVCL- 9 May 11 2 4" xfId="5792"/>
    <cellStyle name="_pgvcl-costal_pgvcl_JMN-77_PGVCL- 9 May 11 2 5" xfId="5793"/>
    <cellStyle name="_pgvcl-costal_PGVCL-_JMN-77_PGVCL- 9 May 11 2 5" xfId="5794"/>
    <cellStyle name="_pgvcl-costal_pgvcl_JMN-77_PGVCL- 9 May 11 2 6" xfId="5795"/>
    <cellStyle name="_pgvcl-costal_PGVCL-_JMN-77_PGVCL- 9 May 11 2 6" xfId="5796"/>
    <cellStyle name="_pgvcl-costal_pgvcl_JMN-77_PGVCL- 9 May 11 2 7" xfId="5797"/>
    <cellStyle name="_pgvcl-costal_PGVCL-_JMN-77_PGVCL- 9 May 11 2 7" xfId="5798"/>
    <cellStyle name="_pgvcl-costal_pgvcl_JMN-77_PGVCL- 9 May 11 2 8" xfId="5799"/>
    <cellStyle name="_pgvcl-costal_PGVCL-_JMN-77_PGVCL- 9 May 11 2 8" xfId="5800"/>
    <cellStyle name="_pgvcl-costal_pgvcl_JMN-77_PGVCL- 9 May 11 2 9" xfId="5801"/>
    <cellStyle name="_pgvcl-costal_PGVCL-_JMN-77_PGVCL- 9 May 11 2 9" xfId="5802"/>
    <cellStyle name="_pgvcl-costal_pgvcl_JMN-77_PGVCL- 9 May 11 3" xfId="5803"/>
    <cellStyle name="_pgvcl-costal_PGVCL-_JMN-77_PGVCL- 9 May 11 3" xfId="5804"/>
    <cellStyle name="_pgvcl-costal_pgvcl_JMN-77_PGVCL- 9 May 11 3 10" xfId="5805"/>
    <cellStyle name="_pgvcl-costal_PGVCL-_JMN-77_PGVCL- 9 May 11 3 10" xfId="5806"/>
    <cellStyle name="_pgvcl-costal_pgvcl_JMN-77_PGVCL- 9 May 11 3 2" xfId="5807"/>
    <cellStyle name="_pgvcl-costal_PGVCL-_JMN-77_PGVCL- 9 May 11 3 2" xfId="5808"/>
    <cellStyle name="_pgvcl-costal_pgvcl_JMN-77_PGVCL- 9 May 11 3 3" xfId="5809"/>
    <cellStyle name="_pgvcl-costal_PGVCL-_JMN-77_PGVCL- 9 May 11 3 3" xfId="5810"/>
    <cellStyle name="_pgvcl-costal_pgvcl_JMN-77_PGVCL- 9 May 11 3 4" xfId="5811"/>
    <cellStyle name="_pgvcl-costal_PGVCL-_JMN-77_PGVCL- 9 May 11 3 4" xfId="5812"/>
    <cellStyle name="_pgvcl-costal_pgvcl_JMN-77_PGVCL- 9 May 11 3 5" xfId="5813"/>
    <cellStyle name="_pgvcl-costal_PGVCL-_JMN-77_PGVCL- 9 May 11 3 5" xfId="5814"/>
    <cellStyle name="_pgvcl-costal_pgvcl_JMN-77_PGVCL- 9 May 11 3 6" xfId="5815"/>
    <cellStyle name="_pgvcl-costal_PGVCL-_JMN-77_PGVCL- 9 May 11 3 6" xfId="5816"/>
    <cellStyle name="_pgvcl-costal_pgvcl_JMN-77_PGVCL- 9 May 11 3 7" xfId="5817"/>
    <cellStyle name="_pgvcl-costal_PGVCL-_JMN-77_PGVCL- 9 May 11 3 7" xfId="5818"/>
    <cellStyle name="_pgvcl-costal_pgvcl_JMN-77_PGVCL- 9 May 11 3 8" xfId="5819"/>
    <cellStyle name="_pgvcl-costal_PGVCL-_JMN-77_PGVCL- 9 May 11 3 8" xfId="5820"/>
    <cellStyle name="_pgvcl-costal_pgvcl_JMN-77_PGVCL- 9 May 11 3 9" xfId="5821"/>
    <cellStyle name="_pgvcl-costal_PGVCL-_JMN-77_PGVCL- 9 May 11 3 9" xfId="5822"/>
    <cellStyle name="_pgvcl-costal_pgvcl_JMN-77_PGVCL- 9 May 11 4" xfId="5823"/>
    <cellStyle name="_pgvcl-costal_PGVCL-_JMN-77_PGVCL- 9 May 11 4" xfId="5824"/>
    <cellStyle name="_pgvcl-costal_pgvcl_JMN-77_PGVCL- 9 May 11 4 10" xfId="5825"/>
    <cellStyle name="_pgvcl-costal_PGVCL-_JMN-77_PGVCL- 9 May 11 4 10" xfId="5826"/>
    <cellStyle name="_pgvcl-costal_pgvcl_JMN-77_PGVCL- 9 May 11 4 2" xfId="5827"/>
    <cellStyle name="_pgvcl-costal_PGVCL-_JMN-77_PGVCL- 9 May 11 4 2" xfId="5828"/>
    <cellStyle name="_pgvcl-costal_pgvcl_JMN-77_PGVCL- 9 May 11 4 3" xfId="5829"/>
    <cellStyle name="_pgvcl-costal_PGVCL-_JMN-77_PGVCL- 9 May 11 4 3" xfId="5830"/>
    <cellStyle name="_pgvcl-costal_pgvcl_JMN-77_PGVCL- 9 May 11 4 4" xfId="5831"/>
    <cellStyle name="_pgvcl-costal_PGVCL-_JMN-77_PGVCL- 9 May 11 4 4" xfId="5832"/>
    <cellStyle name="_pgvcl-costal_pgvcl_JMN-77_PGVCL- 9 May 11 4 5" xfId="5833"/>
    <cellStyle name="_pgvcl-costal_PGVCL-_JMN-77_PGVCL- 9 May 11 4 5" xfId="5834"/>
    <cellStyle name="_pgvcl-costal_pgvcl_JMN-77_PGVCL- 9 May 11 4 6" xfId="5835"/>
    <cellStyle name="_pgvcl-costal_PGVCL-_JMN-77_PGVCL- 9 May 11 4 6" xfId="5836"/>
    <cellStyle name="_pgvcl-costal_pgvcl_JMN-77_PGVCL- 9 May 11 4 7" xfId="5837"/>
    <cellStyle name="_pgvcl-costal_PGVCL-_JMN-77_PGVCL- 9 May 11 4 7" xfId="5838"/>
    <cellStyle name="_pgvcl-costal_pgvcl_JMN-77_PGVCL- 9 May 11 4 8" xfId="5839"/>
    <cellStyle name="_pgvcl-costal_PGVCL-_JMN-77_PGVCL- 9 May 11 4 8" xfId="5840"/>
    <cellStyle name="_pgvcl-costal_pgvcl_JMN-77_PGVCL- 9 May 11 4 9" xfId="5841"/>
    <cellStyle name="_pgvcl-costal_PGVCL-_JMN-77_PGVCL- 9 May 11 4 9" xfId="5842"/>
    <cellStyle name="_pgvcl-costal_pgvcl_JMN-77_PGVCL- 9 May 11 5" xfId="5843"/>
    <cellStyle name="_pgvcl-costal_PGVCL-_JMN-77_PGVCL- 9 May 11 5" xfId="5844"/>
    <cellStyle name="_pgvcl-costal_pgvcl_JMN-77_PGVCL- 9 May 11 5 10" xfId="5845"/>
    <cellStyle name="_pgvcl-costal_PGVCL-_JMN-77_PGVCL- 9 May 11 5 10" xfId="5846"/>
    <cellStyle name="_pgvcl-costal_pgvcl_JMN-77_PGVCL- 9 May 11 5 2" xfId="5847"/>
    <cellStyle name="_pgvcl-costal_PGVCL-_JMN-77_PGVCL- 9 May 11 5 2" xfId="5848"/>
    <cellStyle name="_pgvcl-costal_pgvcl_JMN-77_PGVCL- 9 May 11 5 3" xfId="5849"/>
    <cellStyle name="_pgvcl-costal_PGVCL-_JMN-77_PGVCL- 9 May 11 5 3" xfId="5850"/>
    <cellStyle name="_pgvcl-costal_pgvcl_JMN-77_PGVCL- 9 May 11 5 4" xfId="5851"/>
    <cellStyle name="_pgvcl-costal_PGVCL-_JMN-77_PGVCL- 9 May 11 5 4" xfId="5852"/>
    <cellStyle name="_pgvcl-costal_pgvcl_JMN-77_PGVCL- 9 May 11 5 5" xfId="5853"/>
    <cellStyle name="_pgvcl-costal_PGVCL-_JMN-77_PGVCL- 9 May 11 5 5" xfId="5854"/>
    <cellStyle name="_pgvcl-costal_pgvcl_JMN-77_PGVCL- 9 May 11 5 6" xfId="5855"/>
    <cellStyle name="_pgvcl-costal_PGVCL-_JMN-77_PGVCL- 9 May 11 5 6" xfId="5856"/>
    <cellStyle name="_pgvcl-costal_pgvcl_JMN-77_PGVCL- 9 May 11 5 7" xfId="5857"/>
    <cellStyle name="_pgvcl-costal_PGVCL-_JMN-77_PGVCL- 9 May 11 5 7" xfId="5858"/>
    <cellStyle name="_pgvcl-costal_pgvcl_JMN-77_PGVCL- 9 May 11 5 8" xfId="5859"/>
    <cellStyle name="_pgvcl-costal_PGVCL-_JMN-77_PGVCL- 9 May 11 5 8" xfId="5860"/>
    <cellStyle name="_pgvcl-costal_pgvcl_JMN-77_PGVCL- 9 May 11 5 9" xfId="5861"/>
    <cellStyle name="_pgvcl-costal_PGVCL-_JMN-77_PGVCL- 9 May 11 5 9" xfId="5862"/>
    <cellStyle name="_pgvcl-costal_pgvcl_JMN-77_PGVCL- 9 May 11 6" xfId="5863"/>
    <cellStyle name="_pgvcl-costal_PGVCL-_JMN-77_PGVCL- 9 May 11 6" xfId="5864"/>
    <cellStyle name="_pgvcl-costal_pgvcl_JMN-77_PGVCL- 9 May 11 6 10" xfId="5865"/>
    <cellStyle name="_pgvcl-costal_PGVCL-_JMN-77_PGVCL- 9 May 11 6 10" xfId="5866"/>
    <cellStyle name="_pgvcl-costal_pgvcl_JMN-77_PGVCL- 9 May 11 6 2" xfId="5867"/>
    <cellStyle name="_pgvcl-costal_PGVCL-_JMN-77_PGVCL- 9 May 11 6 2" xfId="5868"/>
    <cellStyle name="_pgvcl-costal_pgvcl_JMN-77_PGVCL- 9 May 11 6 3" xfId="5869"/>
    <cellStyle name="_pgvcl-costal_PGVCL-_JMN-77_PGVCL- 9 May 11 6 3" xfId="5870"/>
    <cellStyle name="_pgvcl-costal_pgvcl_JMN-77_PGVCL- 9 May 11 6 4" xfId="5871"/>
    <cellStyle name="_pgvcl-costal_PGVCL-_JMN-77_PGVCL- 9 May 11 6 4" xfId="5872"/>
    <cellStyle name="_pgvcl-costal_pgvcl_JMN-77_PGVCL- 9 May 11 6 5" xfId="5873"/>
    <cellStyle name="_pgvcl-costal_PGVCL-_JMN-77_PGVCL- 9 May 11 6 5" xfId="5874"/>
    <cellStyle name="_pgvcl-costal_pgvcl_JMN-77_PGVCL- 9 May 11 6 6" xfId="5875"/>
    <cellStyle name="_pgvcl-costal_PGVCL-_JMN-77_PGVCL- 9 May 11 6 6" xfId="5876"/>
    <cellStyle name="_pgvcl-costal_pgvcl_JMN-77_PGVCL- 9 May 11 6 7" xfId="5877"/>
    <cellStyle name="_pgvcl-costal_PGVCL-_JMN-77_PGVCL- 9 May 11 6 7" xfId="5878"/>
    <cellStyle name="_pgvcl-costal_pgvcl_JMN-77_PGVCL- 9 May 11 6 8" xfId="5879"/>
    <cellStyle name="_pgvcl-costal_PGVCL-_JMN-77_PGVCL- 9 May 11 6 8" xfId="5880"/>
    <cellStyle name="_pgvcl-costal_pgvcl_JMN-77_PGVCL- 9 May 11 6 9" xfId="5881"/>
    <cellStyle name="_pgvcl-costal_PGVCL-_JMN-77_PGVCL- 9 May 11 6 9" xfId="5882"/>
    <cellStyle name="_pgvcl-costal_pgvcl_JMN-77_PGVCL- 9 May 11 7" xfId="5883"/>
    <cellStyle name="_pgvcl-costal_PGVCL-_JMN-77_PGVCL- 9 May 11 7" xfId="5884"/>
    <cellStyle name="_pgvcl-costal_pgvcl_JMN-77_PGVCL- 9 May 11 7 10" xfId="5885"/>
    <cellStyle name="_pgvcl-costal_PGVCL-_JMN-77_PGVCL- 9 May 11 7 10" xfId="5886"/>
    <cellStyle name="_pgvcl-costal_pgvcl_JMN-77_PGVCL- 9 May 11 7 2" xfId="5887"/>
    <cellStyle name="_pgvcl-costal_PGVCL-_JMN-77_PGVCL- 9 May 11 7 2" xfId="5888"/>
    <cellStyle name="_pgvcl-costal_pgvcl_JMN-77_PGVCL- 9 May 11 7 3" xfId="5889"/>
    <cellStyle name="_pgvcl-costal_PGVCL-_JMN-77_PGVCL- 9 May 11 7 3" xfId="5890"/>
    <cellStyle name="_pgvcl-costal_pgvcl_JMN-77_PGVCL- 9 May 11 7 4" xfId="5891"/>
    <cellStyle name="_pgvcl-costal_PGVCL-_JMN-77_PGVCL- 9 May 11 7 4" xfId="5892"/>
    <cellStyle name="_pgvcl-costal_pgvcl_JMN-77_PGVCL- 9 May 11 7 5" xfId="5893"/>
    <cellStyle name="_pgvcl-costal_PGVCL-_JMN-77_PGVCL- 9 May 11 7 5" xfId="5894"/>
    <cellStyle name="_pgvcl-costal_pgvcl_JMN-77_PGVCL- 9 May 11 7 6" xfId="5895"/>
    <cellStyle name="_pgvcl-costal_PGVCL-_JMN-77_PGVCL- 9 May 11 7 6" xfId="5896"/>
    <cellStyle name="_pgvcl-costal_pgvcl_JMN-77_PGVCL- 9 May 11 7 7" xfId="5897"/>
    <cellStyle name="_pgvcl-costal_PGVCL-_JMN-77_PGVCL- 9 May 11 7 7" xfId="5898"/>
    <cellStyle name="_pgvcl-costal_pgvcl_JMN-77_PGVCL- 9 May 11 7 8" xfId="5899"/>
    <cellStyle name="_pgvcl-costal_PGVCL-_JMN-77_PGVCL- 9 May 11 7 8" xfId="5900"/>
    <cellStyle name="_pgvcl-costal_pgvcl_JMN-77_PGVCL- 9 May 11 7 9" xfId="5901"/>
    <cellStyle name="_pgvcl-costal_PGVCL-_JMN-77_PGVCL- 9 May 11 7 9" xfId="5902"/>
    <cellStyle name="_pgvcl-costal_pgvcl_JMN-77_PGVCL- 9 May 11 8" xfId="5903"/>
    <cellStyle name="_pgvcl-costal_PGVCL-_JMN-77_PGVCL- 9 May 11 8" xfId="5904"/>
    <cellStyle name="_pgvcl-costal_pgvcl_JMN-77_PGVCL- 9 Sep. 11" xfId="5905"/>
    <cellStyle name="_pgvcl-costal_PGVCL-_JMN-77_PGVCL- 9 Sep. 11" xfId="5906"/>
    <cellStyle name="_pgvcl-costal_pgvcl_JMN-77_PGVCL- 9 Sep. 11 2" xfId="5907"/>
    <cellStyle name="_pgvcl-costal_PGVCL-_JMN-77_PGVCL- 9 Sep. 11 2" xfId="5908"/>
    <cellStyle name="_pgvcl-costal_pgvcl_JMN-77_PGVCL- 9 Sep. 11 2 10" xfId="5909"/>
    <cellStyle name="_pgvcl-costal_PGVCL-_JMN-77_PGVCL- 9 Sep. 11 2 10" xfId="5910"/>
    <cellStyle name="_pgvcl-costal_pgvcl_JMN-77_PGVCL- 9 Sep. 11 2 2" xfId="5911"/>
    <cellStyle name="_pgvcl-costal_PGVCL-_JMN-77_PGVCL- 9 Sep. 11 2 2" xfId="5912"/>
    <cellStyle name="_pgvcl-costal_pgvcl_JMN-77_PGVCL- 9 Sep. 11 2 3" xfId="5913"/>
    <cellStyle name="_pgvcl-costal_PGVCL-_JMN-77_PGVCL- 9 Sep. 11 2 3" xfId="5914"/>
    <cellStyle name="_pgvcl-costal_pgvcl_JMN-77_PGVCL- 9 Sep. 11 2 4" xfId="5915"/>
    <cellStyle name="_pgvcl-costal_PGVCL-_JMN-77_PGVCL- 9 Sep. 11 2 4" xfId="5916"/>
    <cellStyle name="_pgvcl-costal_pgvcl_JMN-77_PGVCL- 9 Sep. 11 2 5" xfId="5917"/>
    <cellStyle name="_pgvcl-costal_PGVCL-_JMN-77_PGVCL- 9 Sep. 11 2 5" xfId="5918"/>
    <cellStyle name="_pgvcl-costal_pgvcl_JMN-77_PGVCL- 9 Sep. 11 2 6" xfId="5919"/>
    <cellStyle name="_pgvcl-costal_PGVCL-_JMN-77_PGVCL- 9 Sep. 11 2 6" xfId="5920"/>
    <cellStyle name="_pgvcl-costal_pgvcl_JMN-77_PGVCL- 9 Sep. 11 2 7" xfId="5921"/>
    <cellStyle name="_pgvcl-costal_PGVCL-_JMN-77_PGVCL- 9 Sep. 11 2 7" xfId="5922"/>
    <cellStyle name="_pgvcl-costal_pgvcl_JMN-77_PGVCL- 9 Sep. 11 2 8" xfId="5923"/>
    <cellStyle name="_pgvcl-costal_PGVCL-_JMN-77_PGVCL- 9 Sep. 11 2 8" xfId="5924"/>
    <cellStyle name="_pgvcl-costal_pgvcl_JMN-77_PGVCL- 9 Sep. 11 2 9" xfId="5925"/>
    <cellStyle name="_pgvcl-costal_PGVCL-_JMN-77_PGVCL- 9 Sep. 11 2 9" xfId="5926"/>
    <cellStyle name="_pgvcl-costal_pgvcl_JMN-77_PGVCL- 9 Sep. 11 3" xfId="5927"/>
    <cellStyle name="_pgvcl-costal_PGVCL-_JMN-77_PGVCL- 9 Sep. 11 3" xfId="5928"/>
    <cellStyle name="_pgvcl-costal_pgvcl_JMN-77_PGVCL- 9 Sep. 11 3 10" xfId="5929"/>
    <cellStyle name="_pgvcl-costal_PGVCL-_JMN-77_PGVCL- 9 Sep. 11 3 10" xfId="5930"/>
    <cellStyle name="_pgvcl-costal_pgvcl_JMN-77_PGVCL- 9 Sep. 11 3 2" xfId="5931"/>
    <cellStyle name="_pgvcl-costal_PGVCL-_JMN-77_PGVCL- 9 Sep. 11 3 2" xfId="5932"/>
    <cellStyle name="_pgvcl-costal_pgvcl_JMN-77_PGVCL- 9 Sep. 11 3 3" xfId="5933"/>
    <cellStyle name="_pgvcl-costal_PGVCL-_JMN-77_PGVCL- 9 Sep. 11 3 3" xfId="5934"/>
    <cellStyle name="_pgvcl-costal_pgvcl_JMN-77_PGVCL- 9 Sep. 11 3 4" xfId="5935"/>
    <cellStyle name="_pgvcl-costal_PGVCL-_JMN-77_PGVCL- 9 Sep. 11 3 4" xfId="5936"/>
    <cellStyle name="_pgvcl-costal_pgvcl_JMN-77_PGVCL- 9 Sep. 11 3 5" xfId="5937"/>
    <cellStyle name="_pgvcl-costal_PGVCL-_JMN-77_PGVCL- 9 Sep. 11 3 5" xfId="5938"/>
    <cellStyle name="_pgvcl-costal_pgvcl_JMN-77_PGVCL- 9 Sep. 11 3 6" xfId="5939"/>
    <cellStyle name="_pgvcl-costal_PGVCL-_JMN-77_PGVCL- 9 Sep. 11 3 6" xfId="5940"/>
    <cellStyle name="_pgvcl-costal_pgvcl_JMN-77_PGVCL- 9 Sep. 11 3 7" xfId="5941"/>
    <cellStyle name="_pgvcl-costal_PGVCL-_JMN-77_PGVCL- 9 Sep. 11 3 7" xfId="5942"/>
    <cellStyle name="_pgvcl-costal_pgvcl_JMN-77_PGVCL- 9 Sep. 11 3 8" xfId="5943"/>
    <cellStyle name="_pgvcl-costal_PGVCL-_JMN-77_PGVCL- 9 Sep. 11 3 8" xfId="5944"/>
    <cellStyle name="_pgvcl-costal_pgvcl_JMN-77_PGVCL- 9 Sep. 11 3 9" xfId="5945"/>
    <cellStyle name="_pgvcl-costal_PGVCL-_JMN-77_PGVCL- 9 Sep. 11 3 9" xfId="5946"/>
    <cellStyle name="_pgvcl-costal_pgvcl_JMN-77_PGVCL- 9 Sep. 11 4" xfId="5947"/>
    <cellStyle name="_pgvcl-costal_PGVCL-_JMN-77_PGVCL- 9 Sep. 11 4" xfId="5948"/>
    <cellStyle name="_pgvcl-costal_pgvcl_JMN-77_PGVCL- 9 Sep. 11 4 10" xfId="5949"/>
    <cellStyle name="_pgvcl-costal_PGVCL-_JMN-77_PGVCL- 9 Sep. 11 4 10" xfId="5950"/>
    <cellStyle name="_pgvcl-costal_pgvcl_JMN-77_PGVCL- 9 Sep. 11 4 2" xfId="5951"/>
    <cellStyle name="_pgvcl-costal_PGVCL-_JMN-77_PGVCL- 9 Sep. 11 4 2" xfId="5952"/>
    <cellStyle name="_pgvcl-costal_pgvcl_JMN-77_PGVCL- 9 Sep. 11 4 3" xfId="5953"/>
    <cellStyle name="_pgvcl-costal_PGVCL-_JMN-77_PGVCL- 9 Sep. 11 4 3" xfId="5954"/>
    <cellStyle name="_pgvcl-costal_pgvcl_JMN-77_PGVCL- 9 Sep. 11 4 4" xfId="5955"/>
    <cellStyle name="_pgvcl-costal_PGVCL-_JMN-77_PGVCL- 9 Sep. 11 4 4" xfId="5956"/>
    <cellStyle name="_pgvcl-costal_pgvcl_JMN-77_PGVCL- 9 Sep. 11 4 5" xfId="5957"/>
    <cellStyle name="_pgvcl-costal_PGVCL-_JMN-77_PGVCL- 9 Sep. 11 4 5" xfId="5958"/>
    <cellStyle name="_pgvcl-costal_pgvcl_JMN-77_PGVCL- 9 Sep. 11 4 6" xfId="5959"/>
    <cellStyle name="_pgvcl-costal_PGVCL-_JMN-77_PGVCL- 9 Sep. 11 4 6" xfId="5960"/>
    <cellStyle name="_pgvcl-costal_pgvcl_JMN-77_PGVCL- 9 Sep. 11 4 7" xfId="5961"/>
    <cellStyle name="_pgvcl-costal_PGVCL-_JMN-77_PGVCL- 9 Sep. 11 4 7" xfId="5962"/>
    <cellStyle name="_pgvcl-costal_pgvcl_JMN-77_PGVCL- 9 Sep. 11 4 8" xfId="5963"/>
    <cellStyle name="_pgvcl-costal_PGVCL-_JMN-77_PGVCL- 9 Sep. 11 4 8" xfId="5964"/>
    <cellStyle name="_pgvcl-costal_pgvcl_JMN-77_PGVCL- 9 Sep. 11 4 9" xfId="5965"/>
    <cellStyle name="_pgvcl-costal_PGVCL-_JMN-77_PGVCL- 9 Sep. 11 4 9" xfId="5966"/>
    <cellStyle name="_pgvcl-costal_pgvcl_JMN-77_PGVCL- 9 Sep. 11 5" xfId="5967"/>
    <cellStyle name="_pgvcl-costal_PGVCL-_JMN-77_PGVCL- 9 Sep. 11 5" xfId="5968"/>
    <cellStyle name="_pgvcl-costal_pgvcl_JMN-77_PGVCL- 9 Sep. 11 5 10" xfId="5969"/>
    <cellStyle name="_pgvcl-costal_PGVCL-_JMN-77_PGVCL- 9 Sep. 11 5 10" xfId="5970"/>
    <cellStyle name="_pgvcl-costal_pgvcl_JMN-77_PGVCL- 9 Sep. 11 5 2" xfId="5971"/>
    <cellStyle name="_pgvcl-costal_PGVCL-_JMN-77_PGVCL- 9 Sep. 11 5 2" xfId="5972"/>
    <cellStyle name="_pgvcl-costal_pgvcl_JMN-77_PGVCL- 9 Sep. 11 5 3" xfId="5973"/>
    <cellStyle name="_pgvcl-costal_PGVCL-_JMN-77_PGVCL- 9 Sep. 11 5 3" xfId="5974"/>
    <cellStyle name="_pgvcl-costal_pgvcl_JMN-77_PGVCL- 9 Sep. 11 5 4" xfId="5975"/>
    <cellStyle name="_pgvcl-costal_PGVCL-_JMN-77_PGVCL- 9 Sep. 11 5 4" xfId="5976"/>
    <cellStyle name="_pgvcl-costal_pgvcl_JMN-77_PGVCL- 9 Sep. 11 5 5" xfId="5977"/>
    <cellStyle name="_pgvcl-costal_PGVCL-_JMN-77_PGVCL- 9 Sep. 11 5 5" xfId="5978"/>
    <cellStyle name="_pgvcl-costal_pgvcl_JMN-77_PGVCL- 9 Sep. 11 5 6" xfId="5979"/>
    <cellStyle name="_pgvcl-costal_PGVCL-_JMN-77_PGVCL- 9 Sep. 11 5 6" xfId="5980"/>
    <cellStyle name="_pgvcl-costal_pgvcl_JMN-77_PGVCL- 9 Sep. 11 5 7" xfId="5981"/>
    <cellStyle name="_pgvcl-costal_PGVCL-_JMN-77_PGVCL- 9 Sep. 11 5 7" xfId="5982"/>
    <cellStyle name="_pgvcl-costal_pgvcl_JMN-77_PGVCL- 9 Sep. 11 5 8" xfId="5983"/>
    <cellStyle name="_pgvcl-costal_PGVCL-_JMN-77_PGVCL- 9 Sep. 11 5 8" xfId="5984"/>
    <cellStyle name="_pgvcl-costal_pgvcl_JMN-77_PGVCL- 9 Sep. 11 5 9" xfId="5985"/>
    <cellStyle name="_pgvcl-costal_PGVCL-_JMN-77_PGVCL- 9 Sep. 11 5 9" xfId="5986"/>
    <cellStyle name="_pgvcl-costal_pgvcl_JMN-77_PGVCL- 9 Sep. 11 6" xfId="5987"/>
    <cellStyle name="_pgvcl-costal_PGVCL-_JMN-77_PGVCL- 9 Sep. 11 6" xfId="5988"/>
    <cellStyle name="_pgvcl-costal_pgvcl_JMN-77_PGVCL- 9 Sep. 11 6 10" xfId="5989"/>
    <cellStyle name="_pgvcl-costal_PGVCL-_JMN-77_PGVCL- 9 Sep. 11 6 10" xfId="5990"/>
    <cellStyle name="_pgvcl-costal_pgvcl_JMN-77_PGVCL- 9 Sep. 11 6 2" xfId="5991"/>
    <cellStyle name="_pgvcl-costal_PGVCL-_JMN-77_PGVCL- 9 Sep. 11 6 2" xfId="5992"/>
    <cellStyle name="_pgvcl-costal_pgvcl_JMN-77_PGVCL- 9 Sep. 11 6 3" xfId="5993"/>
    <cellStyle name="_pgvcl-costal_PGVCL-_JMN-77_PGVCL- 9 Sep. 11 6 3" xfId="5994"/>
    <cellStyle name="_pgvcl-costal_pgvcl_JMN-77_PGVCL- 9 Sep. 11 6 4" xfId="5995"/>
    <cellStyle name="_pgvcl-costal_PGVCL-_JMN-77_PGVCL- 9 Sep. 11 6 4" xfId="5996"/>
    <cellStyle name="_pgvcl-costal_pgvcl_JMN-77_PGVCL- 9 Sep. 11 6 5" xfId="5997"/>
    <cellStyle name="_pgvcl-costal_PGVCL-_JMN-77_PGVCL- 9 Sep. 11 6 5" xfId="5998"/>
    <cellStyle name="_pgvcl-costal_pgvcl_JMN-77_PGVCL- 9 Sep. 11 6 6" xfId="5999"/>
    <cellStyle name="_pgvcl-costal_PGVCL-_JMN-77_PGVCL- 9 Sep. 11 6 6" xfId="6000"/>
    <cellStyle name="_pgvcl-costal_pgvcl_JMN-77_PGVCL- 9 Sep. 11 6 7" xfId="6001"/>
    <cellStyle name="_pgvcl-costal_PGVCL-_JMN-77_PGVCL- 9 Sep. 11 6 7" xfId="6002"/>
    <cellStyle name="_pgvcl-costal_pgvcl_JMN-77_PGVCL- 9 Sep. 11 6 8" xfId="6003"/>
    <cellStyle name="_pgvcl-costal_PGVCL-_JMN-77_PGVCL- 9 Sep. 11 6 8" xfId="6004"/>
    <cellStyle name="_pgvcl-costal_pgvcl_JMN-77_PGVCL- 9 Sep. 11 6 9" xfId="6005"/>
    <cellStyle name="_pgvcl-costal_PGVCL-_JMN-77_PGVCL- 9 Sep. 11 6 9" xfId="6006"/>
    <cellStyle name="_pgvcl-costal_pgvcl_JMN-77_PGVCL- 9 Sep. 11 7" xfId="6007"/>
    <cellStyle name="_pgvcl-costal_PGVCL-_JMN-77_PGVCL- 9 Sep. 11 7" xfId="6008"/>
    <cellStyle name="_pgvcl-costal_pgvcl_JMN-77_PGVCL- 9 Sep. 11 7 10" xfId="6009"/>
    <cellStyle name="_pgvcl-costal_PGVCL-_JMN-77_PGVCL- 9 Sep. 11 7 10" xfId="6010"/>
    <cellStyle name="_pgvcl-costal_pgvcl_JMN-77_PGVCL- 9 Sep. 11 7 2" xfId="6011"/>
    <cellStyle name="_pgvcl-costal_PGVCL-_JMN-77_PGVCL- 9 Sep. 11 7 2" xfId="6012"/>
    <cellStyle name="_pgvcl-costal_pgvcl_JMN-77_PGVCL- 9 Sep. 11 7 3" xfId="6013"/>
    <cellStyle name="_pgvcl-costal_PGVCL-_JMN-77_PGVCL- 9 Sep. 11 7 3" xfId="6014"/>
    <cellStyle name="_pgvcl-costal_pgvcl_JMN-77_PGVCL- 9 Sep. 11 7 4" xfId="6015"/>
    <cellStyle name="_pgvcl-costal_PGVCL-_JMN-77_PGVCL- 9 Sep. 11 7 4" xfId="6016"/>
    <cellStyle name="_pgvcl-costal_pgvcl_JMN-77_PGVCL- 9 Sep. 11 7 5" xfId="6017"/>
    <cellStyle name="_pgvcl-costal_PGVCL-_JMN-77_PGVCL- 9 Sep. 11 7 5" xfId="6018"/>
    <cellStyle name="_pgvcl-costal_pgvcl_JMN-77_PGVCL- 9 Sep. 11 7 6" xfId="6019"/>
    <cellStyle name="_pgvcl-costal_PGVCL-_JMN-77_PGVCL- 9 Sep. 11 7 6" xfId="6020"/>
    <cellStyle name="_pgvcl-costal_pgvcl_JMN-77_PGVCL- 9 Sep. 11 7 7" xfId="6021"/>
    <cellStyle name="_pgvcl-costal_PGVCL-_JMN-77_PGVCL- 9 Sep. 11 7 7" xfId="6022"/>
    <cellStyle name="_pgvcl-costal_pgvcl_JMN-77_PGVCL- 9 Sep. 11 7 8" xfId="6023"/>
    <cellStyle name="_pgvcl-costal_PGVCL-_JMN-77_PGVCL- 9 Sep. 11 7 8" xfId="6024"/>
    <cellStyle name="_pgvcl-costal_pgvcl_JMN-77_PGVCL- 9 Sep. 11 7 9" xfId="6025"/>
    <cellStyle name="_pgvcl-costal_PGVCL-_JMN-77_PGVCL- 9 Sep. 11 7 9" xfId="6026"/>
    <cellStyle name="_pgvcl-costal_pgvcl_JMN-77_PGVCL- 9 Sep. 11 8" xfId="6027"/>
    <cellStyle name="_pgvcl-costal_PGVCL-_JMN-77_PGVCL- 9 Sep. 11 8" xfId="6028"/>
    <cellStyle name="_pgvcl-costal_pgvcl_JND - 5" xfId="6029"/>
    <cellStyle name="_pgvcl-costal_PGVCL-_JND - 5" xfId="6030"/>
    <cellStyle name="_pgvcl-costal_pgvcl_JND - 5 2" xfId="6031"/>
    <cellStyle name="_pgvcl-costal_PGVCL-_JND - 5 2" xfId="6032"/>
    <cellStyle name="_pgvcl-costal_pgvcl_JND - 5 CFL" xfId="6033"/>
    <cellStyle name="_pgvcl-costal_PGVCL-_JND - 5 CFL" xfId="6034"/>
    <cellStyle name="_pgvcl-costal_pgvcl_JND - 5 CFL 2" xfId="6035"/>
    <cellStyle name="_pgvcl-costal_PGVCL-_JND - 5 CFL 2" xfId="6036"/>
    <cellStyle name="_pgvcl-costal_pgvcl_JND - 5 CFL 2 10" xfId="6037"/>
    <cellStyle name="_pgvcl-costal_PGVCL-_JND - 5 CFL 2 10" xfId="6038"/>
    <cellStyle name="_pgvcl-costal_pgvcl_JND - 5 CFL 2 2" xfId="6039"/>
    <cellStyle name="_pgvcl-costal_PGVCL-_JND - 5 CFL 2 2" xfId="6040"/>
    <cellStyle name="_pgvcl-costal_pgvcl_JND - 5 CFL 2 3" xfId="6041"/>
    <cellStyle name="_pgvcl-costal_PGVCL-_JND - 5 CFL 2 3" xfId="6042"/>
    <cellStyle name="_pgvcl-costal_pgvcl_JND - 5 CFL 2 4" xfId="6043"/>
    <cellStyle name="_pgvcl-costal_PGVCL-_JND - 5 CFL 2 4" xfId="6044"/>
    <cellStyle name="_pgvcl-costal_pgvcl_JND - 5 CFL 2 5" xfId="6045"/>
    <cellStyle name="_pgvcl-costal_PGVCL-_JND - 5 CFL 2 5" xfId="6046"/>
    <cellStyle name="_pgvcl-costal_pgvcl_JND - 5 CFL 2 6" xfId="6047"/>
    <cellStyle name="_pgvcl-costal_PGVCL-_JND - 5 CFL 2 6" xfId="6048"/>
    <cellStyle name="_pgvcl-costal_pgvcl_JND - 5 CFL 2 7" xfId="6049"/>
    <cellStyle name="_pgvcl-costal_PGVCL-_JND - 5 CFL 2 7" xfId="6050"/>
    <cellStyle name="_pgvcl-costal_pgvcl_JND - 5 CFL 2 8" xfId="6051"/>
    <cellStyle name="_pgvcl-costal_PGVCL-_JND - 5 CFL 2 8" xfId="6052"/>
    <cellStyle name="_pgvcl-costal_pgvcl_JND - 5 CFL 2 9" xfId="6053"/>
    <cellStyle name="_pgvcl-costal_PGVCL-_JND - 5 CFL 2 9" xfId="6054"/>
    <cellStyle name="_pgvcl-costal_pgvcl_JND - 5 CFL 3" xfId="6055"/>
    <cellStyle name="_pgvcl-costal_PGVCL-_JND - 5 CFL 3" xfId="6056"/>
    <cellStyle name="_pgvcl-costal_pgvcl_JND - 5 CFL 3 10" xfId="6057"/>
    <cellStyle name="_pgvcl-costal_PGVCL-_JND - 5 CFL 3 10" xfId="6058"/>
    <cellStyle name="_pgvcl-costal_pgvcl_JND - 5 CFL 3 2" xfId="6059"/>
    <cellStyle name="_pgvcl-costal_PGVCL-_JND - 5 CFL 3 2" xfId="6060"/>
    <cellStyle name="_pgvcl-costal_pgvcl_JND - 5 CFL 3 3" xfId="6061"/>
    <cellStyle name="_pgvcl-costal_PGVCL-_JND - 5 CFL 3 3" xfId="6062"/>
    <cellStyle name="_pgvcl-costal_pgvcl_JND - 5 CFL 3 4" xfId="6063"/>
    <cellStyle name="_pgvcl-costal_PGVCL-_JND - 5 CFL 3 4" xfId="6064"/>
    <cellStyle name="_pgvcl-costal_pgvcl_JND - 5 CFL 3 5" xfId="6065"/>
    <cellStyle name="_pgvcl-costal_PGVCL-_JND - 5 CFL 3 5" xfId="6066"/>
    <cellStyle name="_pgvcl-costal_pgvcl_JND - 5 CFL 3 6" xfId="6067"/>
    <cellStyle name="_pgvcl-costal_PGVCL-_JND - 5 CFL 3 6" xfId="6068"/>
    <cellStyle name="_pgvcl-costal_pgvcl_JND - 5 CFL 3 7" xfId="6069"/>
    <cellStyle name="_pgvcl-costal_PGVCL-_JND - 5 CFL 3 7" xfId="6070"/>
    <cellStyle name="_pgvcl-costal_pgvcl_JND - 5 CFL 3 8" xfId="6071"/>
    <cellStyle name="_pgvcl-costal_PGVCL-_JND - 5 CFL 3 8" xfId="6072"/>
    <cellStyle name="_pgvcl-costal_pgvcl_JND - 5 CFL 3 9" xfId="6073"/>
    <cellStyle name="_pgvcl-costal_PGVCL-_JND - 5 CFL 3 9" xfId="6074"/>
    <cellStyle name="_pgvcl-costal_pgvcl_JND - 5 CFL 4" xfId="6075"/>
    <cellStyle name="_pgvcl-costal_PGVCL-_JND - 5 CFL 4" xfId="6076"/>
    <cellStyle name="_pgvcl-costal_pgvcl_JND - 5 CFL 4 10" xfId="6077"/>
    <cellStyle name="_pgvcl-costal_PGVCL-_JND - 5 CFL 4 10" xfId="6078"/>
    <cellStyle name="_pgvcl-costal_pgvcl_JND - 5 CFL 4 2" xfId="6079"/>
    <cellStyle name="_pgvcl-costal_PGVCL-_JND - 5 CFL 4 2" xfId="6080"/>
    <cellStyle name="_pgvcl-costal_pgvcl_JND - 5 CFL 4 3" xfId="6081"/>
    <cellStyle name="_pgvcl-costal_PGVCL-_JND - 5 CFL 4 3" xfId="6082"/>
    <cellStyle name="_pgvcl-costal_pgvcl_JND - 5 CFL 4 4" xfId="6083"/>
    <cellStyle name="_pgvcl-costal_PGVCL-_JND - 5 CFL 4 4" xfId="6084"/>
    <cellStyle name="_pgvcl-costal_pgvcl_JND - 5 CFL 4 5" xfId="6085"/>
    <cellStyle name="_pgvcl-costal_PGVCL-_JND - 5 CFL 4 5" xfId="6086"/>
    <cellStyle name="_pgvcl-costal_pgvcl_JND - 5 CFL 4 6" xfId="6087"/>
    <cellStyle name="_pgvcl-costal_PGVCL-_JND - 5 CFL 4 6" xfId="6088"/>
    <cellStyle name="_pgvcl-costal_pgvcl_JND - 5 CFL 4 7" xfId="6089"/>
    <cellStyle name="_pgvcl-costal_PGVCL-_JND - 5 CFL 4 7" xfId="6090"/>
    <cellStyle name="_pgvcl-costal_pgvcl_JND - 5 CFL 4 8" xfId="6091"/>
    <cellStyle name="_pgvcl-costal_PGVCL-_JND - 5 CFL 4 8" xfId="6092"/>
    <cellStyle name="_pgvcl-costal_pgvcl_JND - 5 CFL 4 9" xfId="6093"/>
    <cellStyle name="_pgvcl-costal_PGVCL-_JND - 5 CFL 4 9" xfId="6094"/>
    <cellStyle name="_pgvcl-costal_pgvcl_JND - 5 CFL 5" xfId="6095"/>
    <cellStyle name="_pgvcl-costal_PGVCL-_JND - 5 CFL 5" xfId="6096"/>
    <cellStyle name="_pgvcl-costal_pgvcl_JND - 5 CFL 5 10" xfId="6097"/>
    <cellStyle name="_pgvcl-costal_PGVCL-_JND - 5 CFL 5 10" xfId="6098"/>
    <cellStyle name="_pgvcl-costal_pgvcl_JND - 5 CFL 5 2" xfId="6099"/>
    <cellStyle name="_pgvcl-costal_PGVCL-_JND - 5 CFL 5 2" xfId="6100"/>
    <cellStyle name="_pgvcl-costal_pgvcl_JND - 5 CFL 5 3" xfId="6101"/>
    <cellStyle name="_pgvcl-costal_PGVCL-_JND - 5 CFL 5 3" xfId="6102"/>
    <cellStyle name="_pgvcl-costal_pgvcl_JND - 5 CFL 5 4" xfId="6103"/>
    <cellStyle name="_pgvcl-costal_PGVCL-_JND - 5 CFL 5 4" xfId="6104"/>
    <cellStyle name="_pgvcl-costal_pgvcl_JND - 5 CFL 5 5" xfId="6105"/>
    <cellStyle name="_pgvcl-costal_PGVCL-_JND - 5 CFL 5 5" xfId="6106"/>
    <cellStyle name="_pgvcl-costal_pgvcl_JND - 5 CFL 5 6" xfId="6107"/>
    <cellStyle name="_pgvcl-costal_PGVCL-_JND - 5 CFL 5 6" xfId="6108"/>
    <cellStyle name="_pgvcl-costal_pgvcl_JND - 5 CFL 5 7" xfId="6109"/>
    <cellStyle name="_pgvcl-costal_PGVCL-_JND - 5 CFL 5 7" xfId="6110"/>
    <cellStyle name="_pgvcl-costal_pgvcl_JND - 5 CFL 5 8" xfId="6111"/>
    <cellStyle name="_pgvcl-costal_PGVCL-_JND - 5 CFL 5 8" xfId="6112"/>
    <cellStyle name="_pgvcl-costal_pgvcl_JND - 5 CFL 5 9" xfId="6113"/>
    <cellStyle name="_pgvcl-costal_PGVCL-_JND - 5 CFL 5 9" xfId="6114"/>
    <cellStyle name="_pgvcl-costal_pgvcl_JND - 5 CFL 6" xfId="6115"/>
    <cellStyle name="_pgvcl-costal_PGVCL-_JND - 5 CFL 6" xfId="6116"/>
    <cellStyle name="_pgvcl-costal_pgvcl_JND - 5 CFL 6 10" xfId="6117"/>
    <cellStyle name="_pgvcl-costal_PGVCL-_JND - 5 CFL 6 10" xfId="6118"/>
    <cellStyle name="_pgvcl-costal_pgvcl_JND - 5 CFL 6 2" xfId="6119"/>
    <cellStyle name="_pgvcl-costal_PGVCL-_JND - 5 CFL 6 2" xfId="6120"/>
    <cellStyle name="_pgvcl-costal_pgvcl_JND - 5 CFL 6 3" xfId="6121"/>
    <cellStyle name="_pgvcl-costal_PGVCL-_JND - 5 CFL 6 3" xfId="6122"/>
    <cellStyle name="_pgvcl-costal_pgvcl_JND - 5 CFL 6 4" xfId="6123"/>
    <cellStyle name="_pgvcl-costal_PGVCL-_JND - 5 CFL 6 4" xfId="6124"/>
    <cellStyle name="_pgvcl-costal_pgvcl_JND - 5 CFL 6 5" xfId="6125"/>
    <cellStyle name="_pgvcl-costal_PGVCL-_JND - 5 CFL 6 5" xfId="6126"/>
    <cellStyle name="_pgvcl-costal_pgvcl_JND - 5 CFL 6 6" xfId="6127"/>
    <cellStyle name="_pgvcl-costal_PGVCL-_JND - 5 CFL 6 6" xfId="6128"/>
    <cellStyle name="_pgvcl-costal_pgvcl_JND - 5 CFL 6 7" xfId="6129"/>
    <cellStyle name="_pgvcl-costal_PGVCL-_JND - 5 CFL 6 7" xfId="6130"/>
    <cellStyle name="_pgvcl-costal_pgvcl_JND - 5 CFL 6 8" xfId="6131"/>
    <cellStyle name="_pgvcl-costal_PGVCL-_JND - 5 CFL 6 8" xfId="6132"/>
    <cellStyle name="_pgvcl-costal_pgvcl_JND - 5 CFL 6 9" xfId="6133"/>
    <cellStyle name="_pgvcl-costal_PGVCL-_JND - 5 CFL 6 9" xfId="6134"/>
    <cellStyle name="_pgvcl-costal_pgvcl_JND - 5 CFL 7" xfId="6135"/>
    <cellStyle name="_pgvcl-costal_PGVCL-_JND - 5 CFL 7" xfId="6136"/>
    <cellStyle name="_pgvcl-costal_pgvcl_JND - 5 CFL 7 10" xfId="6137"/>
    <cellStyle name="_pgvcl-costal_PGVCL-_JND - 5 CFL 7 10" xfId="6138"/>
    <cellStyle name="_pgvcl-costal_pgvcl_JND - 5 CFL 7 2" xfId="6139"/>
    <cellStyle name="_pgvcl-costal_PGVCL-_JND - 5 CFL 7 2" xfId="6140"/>
    <cellStyle name="_pgvcl-costal_pgvcl_JND - 5 CFL 7 3" xfId="6141"/>
    <cellStyle name="_pgvcl-costal_PGVCL-_JND - 5 CFL 7 3" xfId="6142"/>
    <cellStyle name="_pgvcl-costal_pgvcl_JND - 5 CFL 7 4" xfId="6143"/>
    <cellStyle name="_pgvcl-costal_PGVCL-_JND - 5 CFL 7 4" xfId="6144"/>
    <cellStyle name="_pgvcl-costal_pgvcl_JND - 5 CFL 7 5" xfId="6145"/>
    <cellStyle name="_pgvcl-costal_PGVCL-_JND - 5 CFL 7 5" xfId="6146"/>
    <cellStyle name="_pgvcl-costal_pgvcl_JND - 5 CFL 7 6" xfId="6147"/>
    <cellStyle name="_pgvcl-costal_PGVCL-_JND - 5 CFL 7 6" xfId="6148"/>
    <cellStyle name="_pgvcl-costal_pgvcl_JND - 5 CFL 7 7" xfId="6149"/>
    <cellStyle name="_pgvcl-costal_PGVCL-_JND - 5 CFL 7 7" xfId="6150"/>
    <cellStyle name="_pgvcl-costal_pgvcl_JND - 5 CFL 7 8" xfId="6151"/>
    <cellStyle name="_pgvcl-costal_PGVCL-_JND - 5 CFL 7 8" xfId="6152"/>
    <cellStyle name="_pgvcl-costal_pgvcl_JND - 5 CFL 7 9" xfId="6153"/>
    <cellStyle name="_pgvcl-costal_PGVCL-_JND - 5 CFL 7 9" xfId="6154"/>
    <cellStyle name="_pgvcl-costal_pgvcl_JND - 5 CFL 8" xfId="6155"/>
    <cellStyle name="_pgvcl-costal_PGVCL-_JND - 5 CFL 8" xfId="6156"/>
    <cellStyle name="_pgvcl-costal_pgvcl_JND - 5_BOARD 30-03-09" xfId="6157"/>
    <cellStyle name="_pgvcl-costal_PGVCL-_JND - 5_BOARD 30-03-09" xfId="6158"/>
    <cellStyle name="_pgvcl-costal_pgvcl_JND - 5_BOARD 30-03-09 2" xfId="6159"/>
    <cellStyle name="_pgvcl-costal_PGVCL-_JND - 5_BOARD 30-03-09 2" xfId="6160"/>
    <cellStyle name="_pgvcl-costal_pgvcl_JND - 5_BOARD 30-03-09 2 10" xfId="6161"/>
    <cellStyle name="_pgvcl-costal_PGVCL-_JND - 5_BOARD 30-03-09 2 10" xfId="6162"/>
    <cellStyle name="_pgvcl-costal_pgvcl_JND - 5_BOARD 30-03-09 2 2" xfId="6163"/>
    <cellStyle name="_pgvcl-costal_PGVCL-_JND - 5_BOARD 30-03-09 2 2" xfId="6164"/>
    <cellStyle name="_pgvcl-costal_pgvcl_JND - 5_BOARD 30-03-09 2 3" xfId="6165"/>
    <cellStyle name="_pgvcl-costal_PGVCL-_JND - 5_BOARD 30-03-09 2 3" xfId="6166"/>
    <cellStyle name="_pgvcl-costal_pgvcl_JND - 5_BOARD 30-03-09 2 4" xfId="6167"/>
    <cellStyle name="_pgvcl-costal_PGVCL-_JND - 5_BOARD 30-03-09 2 4" xfId="6168"/>
    <cellStyle name="_pgvcl-costal_pgvcl_JND - 5_BOARD 30-03-09 2 5" xfId="6169"/>
    <cellStyle name="_pgvcl-costal_PGVCL-_JND - 5_BOARD 30-03-09 2 5" xfId="6170"/>
    <cellStyle name="_pgvcl-costal_pgvcl_JND - 5_BOARD 30-03-09 2 6" xfId="6171"/>
    <cellStyle name="_pgvcl-costal_PGVCL-_JND - 5_BOARD 30-03-09 2 6" xfId="6172"/>
    <cellStyle name="_pgvcl-costal_pgvcl_JND - 5_BOARD 30-03-09 2 7" xfId="6173"/>
    <cellStyle name="_pgvcl-costal_PGVCL-_JND - 5_BOARD 30-03-09 2 7" xfId="6174"/>
    <cellStyle name="_pgvcl-costal_pgvcl_JND - 5_BOARD 30-03-09 2 8" xfId="6175"/>
    <cellStyle name="_pgvcl-costal_PGVCL-_JND - 5_BOARD 30-03-09 2 8" xfId="6176"/>
    <cellStyle name="_pgvcl-costal_pgvcl_JND - 5_BOARD 30-03-09 2 9" xfId="6177"/>
    <cellStyle name="_pgvcl-costal_PGVCL-_JND - 5_BOARD 30-03-09 2 9" xfId="6178"/>
    <cellStyle name="_pgvcl-costal_pgvcl_JND - 5_BOARD 30-03-09 3" xfId="6179"/>
    <cellStyle name="_pgvcl-costal_PGVCL-_JND - 5_BOARD 30-03-09 3" xfId="6180"/>
    <cellStyle name="_pgvcl-costal_pgvcl_JND - 5_BOARD 30-03-09 3 10" xfId="6181"/>
    <cellStyle name="_pgvcl-costal_PGVCL-_JND - 5_BOARD 30-03-09 3 10" xfId="6182"/>
    <cellStyle name="_pgvcl-costal_pgvcl_JND - 5_BOARD 30-03-09 3 2" xfId="6183"/>
    <cellStyle name="_pgvcl-costal_PGVCL-_JND - 5_BOARD 30-03-09 3 2" xfId="6184"/>
    <cellStyle name="_pgvcl-costal_pgvcl_JND - 5_BOARD 30-03-09 3 3" xfId="6185"/>
    <cellStyle name="_pgvcl-costal_PGVCL-_JND - 5_BOARD 30-03-09 3 3" xfId="6186"/>
    <cellStyle name="_pgvcl-costal_pgvcl_JND - 5_BOARD 30-03-09 3 4" xfId="6187"/>
    <cellStyle name="_pgvcl-costal_PGVCL-_JND - 5_BOARD 30-03-09 3 4" xfId="6188"/>
    <cellStyle name="_pgvcl-costal_pgvcl_JND - 5_BOARD 30-03-09 3 5" xfId="6189"/>
    <cellStyle name="_pgvcl-costal_PGVCL-_JND - 5_BOARD 30-03-09 3 5" xfId="6190"/>
    <cellStyle name="_pgvcl-costal_pgvcl_JND - 5_BOARD 30-03-09 3 6" xfId="6191"/>
    <cellStyle name="_pgvcl-costal_PGVCL-_JND - 5_BOARD 30-03-09 3 6" xfId="6192"/>
    <cellStyle name="_pgvcl-costal_pgvcl_JND - 5_BOARD 30-03-09 3 7" xfId="6193"/>
    <cellStyle name="_pgvcl-costal_PGVCL-_JND - 5_BOARD 30-03-09 3 7" xfId="6194"/>
    <cellStyle name="_pgvcl-costal_pgvcl_JND - 5_BOARD 30-03-09 3 8" xfId="6195"/>
    <cellStyle name="_pgvcl-costal_PGVCL-_JND - 5_BOARD 30-03-09 3 8" xfId="6196"/>
    <cellStyle name="_pgvcl-costal_pgvcl_JND - 5_BOARD 30-03-09 3 9" xfId="6197"/>
    <cellStyle name="_pgvcl-costal_PGVCL-_JND - 5_BOARD 30-03-09 3 9" xfId="6198"/>
    <cellStyle name="_pgvcl-costal_pgvcl_JND - 5_BOARD 30-03-09 4" xfId="6199"/>
    <cellStyle name="_pgvcl-costal_PGVCL-_JND - 5_BOARD 30-03-09 4" xfId="6200"/>
    <cellStyle name="_pgvcl-costal_pgvcl_JND - 5_BOARD 30-03-09 4 10" xfId="6201"/>
    <cellStyle name="_pgvcl-costal_PGVCL-_JND - 5_BOARD 30-03-09 4 10" xfId="6202"/>
    <cellStyle name="_pgvcl-costal_pgvcl_JND - 5_BOARD 30-03-09 4 2" xfId="6203"/>
    <cellStyle name="_pgvcl-costal_PGVCL-_JND - 5_BOARD 30-03-09 4 2" xfId="6204"/>
    <cellStyle name="_pgvcl-costal_pgvcl_JND - 5_BOARD 30-03-09 4 3" xfId="6205"/>
    <cellStyle name="_pgvcl-costal_PGVCL-_JND - 5_BOARD 30-03-09 4 3" xfId="6206"/>
    <cellStyle name="_pgvcl-costal_pgvcl_JND - 5_BOARD 30-03-09 4 4" xfId="6207"/>
    <cellStyle name="_pgvcl-costal_PGVCL-_JND - 5_BOARD 30-03-09 4 4" xfId="6208"/>
    <cellStyle name="_pgvcl-costal_pgvcl_JND - 5_BOARD 30-03-09 4 5" xfId="6209"/>
    <cellStyle name="_pgvcl-costal_PGVCL-_JND - 5_BOARD 30-03-09 4 5" xfId="6210"/>
    <cellStyle name="_pgvcl-costal_pgvcl_JND - 5_BOARD 30-03-09 4 6" xfId="6211"/>
    <cellStyle name="_pgvcl-costal_PGVCL-_JND - 5_BOARD 30-03-09 4 6" xfId="6212"/>
    <cellStyle name="_pgvcl-costal_pgvcl_JND - 5_BOARD 30-03-09 4 7" xfId="6213"/>
    <cellStyle name="_pgvcl-costal_PGVCL-_JND - 5_BOARD 30-03-09 4 7" xfId="6214"/>
    <cellStyle name="_pgvcl-costal_pgvcl_JND - 5_BOARD 30-03-09 4 8" xfId="6215"/>
    <cellStyle name="_pgvcl-costal_PGVCL-_JND - 5_BOARD 30-03-09 4 8" xfId="6216"/>
    <cellStyle name="_pgvcl-costal_pgvcl_JND - 5_BOARD 30-03-09 4 9" xfId="6217"/>
    <cellStyle name="_pgvcl-costal_PGVCL-_JND - 5_BOARD 30-03-09 4 9" xfId="6218"/>
    <cellStyle name="_pgvcl-costal_pgvcl_JND - 5_BOARD 30-03-09 5" xfId="6219"/>
    <cellStyle name="_pgvcl-costal_PGVCL-_JND - 5_BOARD 30-03-09 5" xfId="6220"/>
    <cellStyle name="_pgvcl-costal_pgvcl_JND - 5_BOARD 30-03-09 5 10" xfId="6221"/>
    <cellStyle name="_pgvcl-costal_PGVCL-_JND - 5_BOARD 30-03-09 5 10" xfId="6222"/>
    <cellStyle name="_pgvcl-costal_pgvcl_JND - 5_BOARD 30-03-09 5 2" xfId="6223"/>
    <cellStyle name="_pgvcl-costal_PGVCL-_JND - 5_BOARD 30-03-09 5 2" xfId="6224"/>
    <cellStyle name="_pgvcl-costal_pgvcl_JND - 5_BOARD 30-03-09 5 3" xfId="6225"/>
    <cellStyle name="_pgvcl-costal_PGVCL-_JND - 5_BOARD 30-03-09 5 3" xfId="6226"/>
    <cellStyle name="_pgvcl-costal_pgvcl_JND - 5_BOARD 30-03-09 5 4" xfId="6227"/>
    <cellStyle name="_pgvcl-costal_PGVCL-_JND - 5_BOARD 30-03-09 5 4" xfId="6228"/>
    <cellStyle name="_pgvcl-costal_pgvcl_JND - 5_BOARD 30-03-09 5 5" xfId="6229"/>
    <cellStyle name="_pgvcl-costal_PGVCL-_JND - 5_BOARD 30-03-09 5 5" xfId="6230"/>
    <cellStyle name="_pgvcl-costal_pgvcl_JND - 5_BOARD 30-03-09 5 6" xfId="6231"/>
    <cellStyle name="_pgvcl-costal_PGVCL-_JND - 5_BOARD 30-03-09 5 6" xfId="6232"/>
    <cellStyle name="_pgvcl-costal_pgvcl_JND - 5_BOARD 30-03-09 5 7" xfId="6233"/>
    <cellStyle name="_pgvcl-costal_PGVCL-_JND - 5_BOARD 30-03-09 5 7" xfId="6234"/>
    <cellStyle name="_pgvcl-costal_pgvcl_JND - 5_BOARD 30-03-09 5 8" xfId="6235"/>
    <cellStyle name="_pgvcl-costal_PGVCL-_JND - 5_BOARD 30-03-09 5 8" xfId="6236"/>
    <cellStyle name="_pgvcl-costal_pgvcl_JND - 5_BOARD 30-03-09 5 9" xfId="6237"/>
    <cellStyle name="_pgvcl-costal_PGVCL-_JND - 5_BOARD 30-03-09 5 9" xfId="6238"/>
    <cellStyle name="_pgvcl-costal_pgvcl_JND - 5_BOARD 30-03-09 6" xfId="6239"/>
    <cellStyle name="_pgvcl-costal_PGVCL-_JND - 5_BOARD 30-03-09 6" xfId="6240"/>
    <cellStyle name="_pgvcl-costal_pgvcl_JND - 5_BOARD 30-03-09 6 10" xfId="6241"/>
    <cellStyle name="_pgvcl-costal_PGVCL-_JND - 5_BOARD 30-03-09 6 10" xfId="6242"/>
    <cellStyle name="_pgvcl-costal_pgvcl_JND - 5_BOARD 30-03-09 6 2" xfId="6243"/>
    <cellStyle name="_pgvcl-costal_PGVCL-_JND - 5_BOARD 30-03-09 6 2" xfId="6244"/>
    <cellStyle name="_pgvcl-costal_pgvcl_JND - 5_BOARD 30-03-09 6 3" xfId="6245"/>
    <cellStyle name="_pgvcl-costal_PGVCL-_JND - 5_BOARD 30-03-09 6 3" xfId="6246"/>
    <cellStyle name="_pgvcl-costal_pgvcl_JND - 5_BOARD 30-03-09 6 4" xfId="6247"/>
    <cellStyle name="_pgvcl-costal_PGVCL-_JND - 5_BOARD 30-03-09 6 4" xfId="6248"/>
    <cellStyle name="_pgvcl-costal_pgvcl_JND - 5_BOARD 30-03-09 6 5" xfId="6249"/>
    <cellStyle name="_pgvcl-costal_PGVCL-_JND - 5_BOARD 30-03-09 6 5" xfId="6250"/>
    <cellStyle name="_pgvcl-costal_pgvcl_JND - 5_BOARD 30-03-09 6 6" xfId="6251"/>
    <cellStyle name="_pgvcl-costal_PGVCL-_JND - 5_BOARD 30-03-09 6 6" xfId="6252"/>
    <cellStyle name="_pgvcl-costal_pgvcl_JND - 5_BOARD 30-03-09 6 7" xfId="6253"/>
    <cellStyle name="_pgvcl-costal_PGVCL-_JND - 5_BOARD 30-03-09 6 7" xfId="6254"/>
    <cellStyle name="_pgvcl-costal_pgvcl_JND - 5_BOARD 30-03-09 6 8" xfId="6255"/>
    <cellStyle name="_pgvcl-costal_PGVCL-_JND - 5_BOARD 30-03-09 6 8" xfId="6256"/>
    <cellStyle name="_pgvcl-costal_pgvcl_JND - 5_BOARD 30-03-09 6 9" xfId="6257"/>
    <cellStyle name="_pgvcl-costal_PGVCL-_JND - 5_BOARD 30-03-09 6 9" xfId="6258"/>
    <cellStyle name="_pgvcl-costal_pgvcl_JND - 5_BOARD 30-03-09 7" xfId="6259"/>
    <cellStyle name="_pgvcl-costal_PGVCL-_JND - 5_BOARD 30-03-09 7" xfId="6260"/>
    <cellStyle name="_pgvcl-costal_pgvcl_JND - 5_BOARD 30-03-09 7 10" xfId="6261"/>
    <cellStyle name="_pgvcl-costal_PGVCL-_JND - 5_BOARD 30-03-09 7 10" xfId="6262"/>
    <cellStyle name="_pgvcl-costal_pgvcl_JND - 5_BOARD 30-03-09 7 2" xfId="6263"/>
    <cellStyle name="_pgvcl-costal_PGVCL-_JND - 5_BOARD 30-03-09 7 2" xfId="6264"/>
    <cellStyle name="_pgvcl-costal_pgvcl_JND - 5_BOARD 30-03-09 7 3" xfId="6265"/>
    <cellStyle name="_pgvcl-costal_PGVCL-_JND - 5_BOARD 30-03-09 7 3" xfId="6266"/>
    <cellStyle name="_pgvcl-costal_pgvcl_JND - 5_BOARD 30-03-09 7 4" xfId="6267"/>
    <cellStyle name="_pgvcl-costal_PGVCL-_JND - 5_BOARD 30-03-09 7 4" xfId="6268"/>
    <cellStyle name="_pgvcl-costal_pgvcl_JND - 5_BOARD 30-03-09 7 5" xfId="6269"/>
    <cellStyle name="_pgvcl-costal_PGVCL-_JND - 5_BOARD 30-03-09 7 5" xfId="6270"/>
    <cellStyle name="_pgvcl-costal_pgvcl_JND - 5_BOARD 30-03-09 7 6" xfId="6271"/>
    <cellStyle name="_pgvcl-costal_PGVCL-_JND - 5_BOARD 30-03-09 7 6" xfId="6272"/>
    <cellStyle name="_pgvcl-costal_pgvcl_JND - 5_BOARD 30-03-09 7 7" xfId="6273"/>
    <cellStyle name="_pgvcl-costal_PGVCL-_JND - 5_BOARD 30-03-09 7 7" xfId="6274"/>
    <cellStyle name="_pgvcl-costal_pgvcl_JND - 5_BOARD 30-03-09 7 8" xfId="6275"/>
    <cellStyle name="_pgvcl-costal_PGVCL-_JND - 5_BOARD 30-03-09 7 8" xfId="6276"/>
    <cellStyle name="_pgvcl-costal_pgvcl_JND - 5_BOARD 30-03-09 7 9" xfId="6277"/>
    <cellStyle name="_pgvcl-costal_PGVCL-_JND - 5_BOARD 30-03-09 7 9" xfId="6278"/>
    <cellStyle name="_pgvcl-costal_pgvcl_JND - 5_BOARD 30-03-09 8" xfId="6279"/>
    <cellStyle name="_pgvcl-costal_PGVCL-_JND - 5_BOARD 30-03-09 8" xfId="6280"/>
    <cellStyle name="_pgvcl-costal_pgvcl_JND - 5_Book-DMTHL" xfId="6281"/>
    <cellStyle name="_pgvcl-costal_PGVCL-_JND - 5_Book-DMTHL" xfId="6282"/>
    <cellStyle name="_pgvcl-costal_pgvcl_JND - 5_Book-DMTHL 2" xfId="6283"/>
    <cellStyle name="_pgvcl-costal_PGVCL-_JND - 5_Book-DMTHL 2" xfId="6284"/>
    <cellStyle name="_pgvcl-costal_pgvcl_JND - 5_Comparison" xfId="6285"/>
    <cellStyle name="_pgvcl-costal_PGVCL-_JND - 5_Comparison" xfId="6286"/>
    <cellStyle name="_pgvcl-costal_pgvcl_JND - 5_Comparison 2" xfId="6287"/>
    <cellStyle name="_pgvcl-costal_PGVCL-_JND - 5_Comparison 2" xfId="6288"/>
    <cellStyle name="_pgvcl-costal_pgvcl_JND - 5_Comparison 2 10" xfId="6289"/>
    <cellStyle name="_pgvcl-costal_PGVCL-_JND - 5_Comparison 2 10" xfId="6290"/>
    <cellStyle name="_pgvcl-costal_pgvcl_JND - 5_Comparison 2 2" xfId="6291"/>
    <cellStyle name="_pgvcl-costal_PGVCL-_JND - 5_Comparison 2 2" xfId="6292"/>
    <cellStyle name="_pgvcl-costal_pgvcl_JND - 5_Comparison 2 3" xfId="6293"/>
    <cellStyle name="_pgvcl-costal_PGVCL-_JND - 5_Comparison 2 3" xfId="6294"/>
    <cellStyle name="_pgvcl-costal_pgvcl_JND - 5_Comparison 2 4" xfId="6295"/>
    <cellStyle name="_pgvcl-costal_PGVCL-_JND - 5_Comparison 2 4" xfId="6296"/>
    <cellStyle name="_pgvcl-costal_pgvcl_JND - 5_Comparison 2 5" xfId="6297"/>
    <cellStyle name="_pgvcl-costal_PGVCL-_JND - 5_Comparison 2 5" xfId="6298"/>
    <cellStyle name="_pgvcl-costal_pgvcl_JND - 5_Comparison 2 6" xfId="6299"/>
    <cellStyle name="_pgvcl-costal_PGVCL-_JND - 5_Comparison 2 6" xfId="6300"/>
    <cellStyle name="_pgvcl-costal_pgvcl_JND - 5_Comparison 2 7" xfId="6301"/>
    <cellStyle name="_pgvcl-costal_PGVCL-_JND - 5_Comparison 2 7" xfId="6302"/>
    <cellStyle name="_pgvcl-costal_pgvcl_JND - 5_Comparison 2 8" xfId="6303"/>
    <cellStyle name="_pgvcl-costal_PGVCL-_JND - 5_Comparison 2 8" xfId="6304"/>
    <cellStyle name="_pgvcl-costal_pgvcl_JND - 5_Comparison 2 9" xfId="6305"/>
    <cellStyle name="_pgvcl-costal_PGVCL-_JND - 5_Comparison 2 9" xfId="6306"/>
    <cellStyle name="_pgvcl-costal_pgvcl_JND - 5_Comparison 3" xfId="6307"/>
    <cellStyle name="_pgvcl-costal_PGVCL-_JND - 5_Comparison 3" xfId="6308"/>
    <cellStyle name="_pgvcl-costal_pgvcl_JND - 5_Comparison 3 10" xfId="6309"/>
    <cellStyle name="_pgvcl-costal_PGVCL-_JND - 5_Comparison 3 10" xfId="6310"/>
    <cellStyle name="_pgvcl-costal_pgvcl_JND - 5_Comparison 3 2" xfId="6311"/>
    <cellStyle name="_pgvcl-costal_PGVCL-_JND - 5_Comparison 3 2" xfId="6312"/>
    <cellStyle name="_pgvcl-costal_pgvcl_JND - 5_Comparison 3 3" xfId="6313"/>
    <cellStyle name="_pgvcl-costal_PGVCL-_JND - 5_Comparison 3 3" xfId="6314"/>
    <cellStyle name="_pgvcl-costal_pgvcl_JND - 5_Comparison 3 4" xfId="6315"/>
    <cellStyle name="_pgvcl-costal_PGVCL-_JND - 5_Comparison 3 4" xfId="6316"/>
    <cellStyle name="_pgvcl-costal_pgvcl_JND - 5_Comparison 3 5" xfId="6317"/>
    <cellStyle name="_pgvcl-costal_PGVCL-_JND - 5_Comparison 3 5" xfId="6318"/>
    <cellStyle name="_pgvcl-costal_pgvcl_JND - 5_Comparison 3 6" xfId="6319"/>
    <cellStyle name="_pgvcl-costal_PGVCL-_JND - 5_Comparison 3 6" xfId="6320"/>
    <cellStyle name="_pgvcl-costal_pgvcl_JND - 5_Comparison 3 7" xfId="6321"/>
    <cellStyle name="_pgvcl-costal_PGVCL-_JND - 5_Comparison 3 7" xfId="6322"/>
    <cellStyle name="_pgvcl-costal_pgvcl_JND - 5_Comparison 3 8" xfId="6323"/>
    <cellStyle name="_pgvcl-costal_PGVCL-_JND - 5_Comparison 3 8" xfId="6324"/>
    <cellStyle name="_pgvcl-costal_pgvcl_JND - 5_Comparison 3 9" xfId="6325"/>
    <cellStyle name="_pgvcl-costal_PGVCL-_JND - 5_Comparison 3 9" xfId="6326"/>
    <cellStyle name="_pgvcl-costal_pgvcl_JND - 5_Comparison 4" xfId="6327"/>
    <cellStyle name="_pgvcl-costal_PGVCL-_JND - 5_Comparison 4" xfId="6328"/>
    <cellStyle name="_pgvcl-costal_pgvcl_JND - 5_Comparison 4 10" xfId="6329"/>
    <cellStyle name="_pgvcl-costal_PGVCL-_JND - 5_Comparison 4 10" xfId="6330"/>
    <cellStyle name="_pgvcl-costal_pgvcl_JND - 5_Comparison 4 2" xfId="6331"/>
    <cellStyle name="_pgvcl-costal_PGVCL-_JND - 5_Comparison 4 2" xfId="6332"/>
    <cellStyle name="_pgvcl-costal_pgvcl_JND - 5_Comparison 4 3" xfId="6333"/>
    <cellStyle name="_pgvcl-costal_PGVCL-_JND - 5_Comparison 4 3" xfId="6334"/>
    <cellStyle name="_pgvcl-costal_pgvcl_JND - 5_Comparison 4 4" xfId="6335"/>
    <cellStyle name="_pgvcl-costal_PGVCL-_JND - 5_Comparison 4 4" xfId="6336"/>
    <cellStyle name="_pgvcl-costal_pgvcl_JND - 5_Comparison 4 5" xfId="6337"/>
    <cellStyle name="_pgvcl-costal_PGVCL-_JND - 5_Comparison 4 5" xfId="6338"/>
    <cellStyle name="_pgvcl-costal_pgvcl_JND - 5_Comparison 4 6" xfId="6339"/>
    <cellStyle name="_pgvcl-costal_PGVCL-_JND - 5_Comparison 4 6" xfId="6340"/>
    <cellStyle name="_pgvcl-costal_pgvcl_JND - 5_Comparison 4 7" xfId="6341"/>
    <cellStyle name="_pgvcl-costal_PGVCL-_JND - 5_Comparison 4 7" xfId="6342"/>
    <cellStyle name="_pgvcl-costal_pgvcl_JND - 5_Comparison 4 8" xfId="6343"/>
    <cellStyle name="_pgvcl-costal_PGVCL-_JND - 5_Comparison 4 8" xfId="6344"/>
    <cellStyle name="_pgvcl-costal_pgvcl_JND - 5_Comparison 4 9" xfId="6345"/>
    <cellStyle name="_pgvcl-costal_PGVCL-_JND - 5_Comparison 4 9" xfId="6346"/>
    <cellStyle name="_pgvcl-costal_pgvcl_JND - 5_Comparison 5" xfId="6347"/>
    <cellStyle name="_pgvcl-costal_PGVCL-_JND - 5_Comparison 5" xfId="6348"/>
    <cellStyle name="_pgvcl-costal_pgvcl_JND - 5_Comparison 5 10" xfId="6349"/>
    <cellStyle name="_pgvcl-costal_PGVCL-_JND - 5_Comparison 5 10" xfId="6350"/>
    <cellStyle name="_pgvcl-costal_pgvcl_JND - 5_Comparison 5 2" xfId="6351"/>
    <cellStyle name="_pgvcl-costal_PGVCL-_JND - 5_Comparison 5 2" xfId="6352"/>
    <cellStyle name="_pgvcl-costal_pgvcl_JND - 5_Comparison 5 3" xfId="6353"/>
    <cellStyle name="_pgvcl-costal_PGVCL-_JND - 5_Comparison 5 3" xfId="6354"/>
    <cellStyle name="_pgvcl-costal_pgvcl_JND - 5_Comparison 5 4" xfId="6355"/>
    <cellStyle name="_pgvcl-costal_PGVCL-_JND - 5_Comparison 5 4" xfId="6356"/>
    <cellStyle name="_pgvcl-costal_pgvcl_JND - 5_Comparison 5 5" xfId="6357"/>
    <cellStyle name="_pgvcl-costal_PGVCL-_JND - 5_Comparison 5 5" xfId="6358"/>
    <cellStyle name="_pgvcl-costal_pgvcl_JND - 5_Comparison 5 6" xfId="6359"/>
    <cellStyle name="_pgvcl-costal_PGVCL-_JND - 5_Comparison 5 6" xfId="6360"/>
    <cellStyle name="_pgvcl-costal_pgvcl_JND - 5_Comparison 5 7" xfId="6361"/>
    <cellStyle name="_pgvcl-costal_PGVCL-_JND - 5_Comparison 5 7" xfId="6362"/>
    <cellStyle name="_pgvcl-costal_pgvcl_JND - 5_Comparison 5 8" xfId="6363"/>
    <cellStyle name="_pgvcl-costal_PGVCL-_JND - 5_Comparison 5 8" xfId="6364"/>
    <cellStyle name="_pgvcl-costal_pgvcl_JND - 5_Comparison 5 9" xfId="6365"/>
    <cellStyle name="_pgvcl-costal_PGVCL-_JND - 5_Comparison 5 9" xfId="6366"/>
    <cellStyle name="_pgvcl-costal_pgvcl_JND - 5_Comparison 6" xfId="6367"/>
    <cellStyle name="_pgvcl-costal_PGVCL-_JND - 5_Comparison 6" xfId="6368"/>
    <cellStyle name="_pgvcl-costal_pgvcl_JND - 5_Comparison 6 10" xfId="6369"/>
    <cellStyle name="_pgvcl-costal_PGVCL-_JND - 5_Comparison 6 10" xfId="6370"/>
    <cellStyle name="_pgvcl-costal_pgvcl_JND - 5_Comparison 6 2" xfId="6371"/>
    <cellStyle name="_pgvcl-costal_PGVCL-_JND - 5_Comparison 6 2" xfId="6372"/>
    <cellStyle name="_pgvcl-costal_pgvcl_JND - 5_Comparison 6 3" xfId="6373"/>
    <cellStyle name="_pgvcl-costal_PGVCL-_JND - 5_Comparison 6 3" xfId="6374"/>
    <cellStyle name="_pgvcl-costal_pgvcl_JND - 5_Comparison 6 4" xfId="6375"/>
    <cellStyle name="_pgvcl-costal_PGVCL-_JND - 5_Comparison 6 4" xfId="6376"/>
    <cellStyle name="_pgvcl-costal_pgvcl_JND - 5_Comparison 6 5" xfId="6377"/>
    <cellStyle name="_pgvcl-costal_PGVCL-_JND - 5_Comparison 6 5" xfId="6378"/>
    <cellStyle name="_pgvcl-costal_pgvcl_JND - 5_Comparison 6 6" xfId="6379"/>
    <cellStyle name="_pgvcl-costal_PGVCL-_JND - 5_Comparison 6 6" xfId="6380"/>
    <cellStyle name="_pgvcl-costal_pgvcl_JND - 5_Comparison 6 7" xfId="6381"/>
    <cellStyle name="_pgvcl-costal_PGVCL-_JND - 5_Comparison 6 7" xfId="6382"/>
    <cellStyle name="_pgvcl-costal_pgvcl_JND - 5_Comparison 6 8" xfId="6383"/>
    <cellStyle name="_pgvcl-costal_PGVCL-_JND - 5_Comparison 6 8" xfId="6384"/>
    <cellStyle name="_pgvcl-costal_pgvcl_JND - 5_Comparison 6 9" xfId="6385"/>
    <cellStyle name="_pgvcl-costal_PGVCL-_JND - 5_Comparison 6 9" xfId="6386"/>
    <cellStyle name="_pgvcl-costal_pgvcl_JND - 5_Comparison 7" xfId="6387"/>
    <cellStyle name="_pgvcl-costal_PGVCL-_JND - 5_Comparison 7" xfId="6388"/>
    <cellStyle name="_pgvcl-costal_pgvcl_JND - 5_Comparison 7 10" xfId="6389"/>
    <cellStyle name="_pgvcl-costal_PGVCL-_JND - 5_Comparison 7 10" xfId="6390"/>
    <cellStyle name="_pgvcl-costal_pgvcl_JND - 5_Comparison 7 2" xfId="6391"/>
    <cellStyle name="_pgvcl-costal_PGVCL-_JND - 5_Comparison 7 2" xfId="6392"/>
    <cellStyle name="_pgvcl-costal_pgvcl_JND - 5_Comparison 7 3" xfId="6393"/>
    <cellStyle name="_pgvcl-costal_PGVCL-_JND - 5_Comparison 7 3" xfId="6394"/>
    <cellStyle name="_pgvcl-costal_pgvcl_JND - 5_Comparison 7 4" xfId="6395"/>
    <cellStyle name="_pgvcl-costal_PGVCL-_JND - 5_Comparison 7 4" xfId="6396"/>
    <cellStyle name="_pgvcl-costal_pgvcl_JND - 5_Comparison 7 5" xfId="6397"/>
    <cellStyle name="_pgvcl-costal_PGVCL-_JND - 5_Comparison 7 5" xfId="6398"/>
    <cellStyle name="_pgvcl-costal_pgvcl_JND - 5_Comparison 7 6" xfId="6399"/>
    <cellStyle name="_pgvcl-costal_PGVCL-_JND - 5_Comparison 7 6" xfId="6400"/>
    <cellStyle name="_pgvcl-costal_pgvcl_JND - 5_Comparison 7 7" xfId="6401"/>
    <cellStyle name="_pgvcl-costal_PGVCL-_JND - 5_Comparison 7 7" xfId="6402"/>
    <cellStyle name="_pgvcl-costal_pgvcl_JND - 5_Comparison 7 8" xfId="6403"/>
    <cellStyle name="_pgvcl-costal_PGVCL-_JND - 5_Comparison 7 8" xfId="6404"/>
    <cellStyle name="_pgvcl-costal_pgvcl_JND - 5_Comparison 7 9" xfId="6405"/>
    <cellStyle name="_pgvcl-costal_PGVCL-_JND - 5_Comparison 7 9" xfId="6406"/>
    <cellStyle name="_pgvcl-costal_pgvcl_JND - 5_Comparison 8" xfId="6407"/>
    <cellStyle name="_pgvcl-costal_PGVCL-_JND - 5_Comparison 8" xfId="6408"/>
    <cellStyle name="_pgvcl-costal_pgvcl_JND - 5_Details of Selected Urban Feeder" xfId="6409"/>
    <cellStyle name="_pgvcl-costal_PGVCL-_JND - 5_Details of Selected Urban Feeder" xfId="6410"/>
    <cellStyle name="_pgvcl-costal_pgvcl_JND - 5_Details of Selected Urban Feeder 2" xfId="6411"/>
    <cellStyle name="_pgvcl-costal_PGVCL-_JND - 5_Details of Selected Urban Feeder 2" xfId="6412"/>
    <cellStyle name="_pgvcl-costal_pgvcl_JND - 5_Details of Selected Urban Feeder 2 10" xfId="6413"/>
    <cellStyle name="_pgvcl-costal_PGVCL-_JND - 5_Details of Selected Urban Feeder 2 10" xfId="6414"/>
    <cellStyle name="_pgvcl-costal_pgvcl_JND - 5_Details of Selected Urban Feeder 2 2" xfId="6415"/>
    <cellStyle name="_pgvcl-costal_PGVCL-_JND - 5_Details of Selected Urban Feeder 2 2" xfId="6416"/>
    <cellStyle name="_pgvcl-costal_pgvcl_JND - 5_Details of Selected Urban Feeder 2 3" xfId="6417"/>
    <cellStyle name="_pgvcl-costal_PGVCL-_JND - 5_Details of Selected Urban Feeder 2 3" xfId="6418"/>
    <cellStyle name="_pgvcl-costal_pgvcl_JND - 5_Details of Selected Urban Feeder 2 4" xfId="6419"/>
    <cellStyle name="_pgvcl-costal_PGVCL-_JND - 5_Details of Selected Urban Feeder 2 4" xfId="6420"/>
    <cellStyle name="_pgvcl-costal_pgvcl_JND - 5_Details of Selected Urban Feeder 2 5" xfId="6421"/>
    <cellStyle name="_pgvcl-costal_PGVCL-_JND - 5_Details of Selected Urban Feeder 2 5" xfId="6422"/>
    <cellStyle name="_pgvcl-costal_pgvcl_JND - 5_Details of Selected Urban Feeder 2 6" xfId="6423"/>
    <cellStyle name="_pgvcl-costal_PGVCL-_JND - 5_Details of Selected Urban Feeder 2 6" xfId="6424"/>
    <cellStyle name="_pgvcl-costal_pgvcl_JND - 5_Details of Selected Urban Feeder 2 7" xfId="6425"/>
    <cellStyle name="_pgvcl-costal_PGVCL-_JND - 5_Details of Selected Urban Feeder 2 7" xfId="6426"/>
    <cellStyle name="_pgvcl-costal_pgvcl_JND - 5_Details of Selected Urban Feeder 2 8" xfId="6427"/>
    <cellStyle name="_pgvcl-costal_PGVCL-_JND - 5_Details of Selected Urban Feeder 2 8" xfId="6428"/>
    <cellStyle name="_pgvcl-costal_pgvcl_JND - 5_Details of Selected Urban Feeder 2 9" xfId="6429"/>
    <cellStyle name="_pgvcl-costal_PGVCL-_JND - 5_Details of Selected Urban Feeder 2 9" xfId="6430"/>
    <cellStyle name="_pgvcl-costal_pgvcl_JND - 5_Details of Selected Urban Feeder 3" xfId="6431"/>
    <cellStyle name="_pgvcl-costal_PGVCL-_JND - 5_Details of Selected Urban Feeder 3" xfId="6432"/>
    <cellStyle name="_pgvcl-costal_pgvcl_JND - 5_Details of Selected Urban Feeder 3 10" xfId="6433"/>
    <cellStyle name="_pgvcl-costal_PGVCL-_JND - 5_Details of Selected Urban Feeder 3 10" xfId="6434"/>
    <cellStyle name="_pgvcl-costal_pgvcl_JND - 5_Details of Selected Urban Feeder 3 2" xfId="6435"/>
    <cellStyle name="_pgvcl-costal_PGVCL-_JND - 5_Details of Selected Urban Feeder 3 2" xfId="6436"/>
    <cellStyle name="_pgvcl-costal_pgvcl_JND - 5_Details of Selected Urban Feeder 3 3" xfId="6437"/>
    <cellStyle name="_pgvcl-costal_PGVCL-_JND - 5_Details of Selected Urban Feeder 3 3" xfId="6438"/>
    <cellStyle name="_pgvcl-costal_pgvcl_JND - 5_Details of Selected Urban Feeder 3 4" xfId="6439"/>
    <cellStyle name="_pgvcl-costal_PGVCL-_JND - 5_Details of Selected Urban Feeder 3 4" xfId="6440"/>
    <cellStyle name="_pgvcl-costal_pgvcl_JND - 5_Details of Selected Urban Feeder 3 5" xfId="6441"/>
    <cellStyle name="_pgvcl-costal_PGVCL-_JND - 5_Details of Selected Urban Feeder 3 5" xfId="6442"/>
    <cellStyle name="_pgvcl-costal_pgvcl_JND - 5_Details of Selected Urban Feeder 3 6" xfId="6443"/>
    <cellStyle name="_pgvcl-costal_PGVCL-_JND - 5_Details of Selected Urban Feeder 3 6" xfId="6444"/>
    <cellStyle name="_pgvcl-costal_pgvcl_JND - 5_Details of Selected Urban Feeder 3 7" xfId="6445"/>
    <cellStyle name="_pgvcl-costal_PGVCL-_JND - 5_Details of Selected Urban Feeder 3 7" xfId="6446"/>
    <cellStyle name="_pgvcl-costal_pgvcl_JND - 5_Details of Selected Urban Feeder 3 8" xfId="6447"/>
    <cellStyle name="_pgvcl-costal_PGVCL-_JND - 5_Details of Selected Urban Feeder 3 8" xfId="6448"/>
    <cellStyle name="_pgvcl-costal_pgvcl_JND - 5_Details of Selected Urban Feeder 3 9" xfId="6449"/>
    <cellStyle name="_pgvcl-costal_PGVCL-_JND - 5_Details of Selected Urban Feeder 3 9" xfId="6450"/>
    <cellStyle name="_pgvcl-costal_pgvcl_JND - 5_Details of Selected Urban Feeder 4" xfId="6451"/>
    <cellStyle name="_pgvcl-costal_PGVCL-_JND - 5_Details of Selected Urban Feeder 4" xfId="6452"/>
    <cellStyle name="_pgvcl-costal_pgvcl_JND - 5_Details of Selected Urban Feeder 4 10" xfId="6453"/>
    <cellStyle name="_pgvcl-costal_PGVCL-_JND - 5_Details of Selected Urban Feeder 4 10" xfId="6454"/>
    <cellStyle name="_pgvcl-costal_pgvcl_JND - 5_Details of Selected Urban Feeder 4 2" xfId="6455"/>
    <cellStyle name="_pgvcl-costal_PGVCL-_JND - 5_Details of Selected Urban Feeder 4 2" xfId="6456"/>
    <cellStyle name="_pgvcl-costal_pgvcl_JND - 5_Details of Selected Urban Feeder 4 3" xfId="6457"/>
    <cellStyle name="_pgvcl-costal_PGVCL-_JND - 5_Details of Selected Urban Feeder 4 3" xfId="6458"/>
    <cellStyle name="_pgvcl-costal_pgvcl_JND - 5_Details of Selected Urban Feeder 4 4" xfId="6459"/>
    <cellStyle name="_pgvcl-costal_PGVCL-_JND - 5_Details of Selected Urban Feeder 4 4" xfId="6460"/>
    <cellStyle name="_pgvcl-costal_pgvcl_JND - 5_Details of Selected Urban Feeder 4 5" xfId="6461"/>
    <cellStyle name="_pgvcl-costal_PGVCL-_JND - 5_Details of Selected Urban Feeder 4 5" xfId="6462"/>
    <cellStyle name="_pgvcl-costal_pgvcl_JND - 5_Details of Selected Urban Feeder 4 6" xfId="6463"/>
    <cellStyle name="_pgvcl-costal_PGVCL-_JND - 5_Details of Selected Urban Feeder 4 6" xfId="6464"/>
    <cellStyle name="_pgvcl-costal_pgvcl_JND - 5_Details of Selected Urban Feeder 4 7" xfId="6465"/>
    <cellStyle name="_pgvcl-costal_PGVCL-_JND - 5_Details of Selected Urban Feeder 4 7" xfId="6466"/>
    <cellStyle name="_pgvcl-costal_pgvcl_JND - 5_Details of Selected Urban Feeder 4 8" xfId="6467"/>
    <cellStyle name="_pgvcl-costal_PGVCL-_JND - 5_Details of Selected Urban Feeder 4 8" xfId="6468"/>
    <cellStyle name="_pgvcl-costal_pgvcl_JND - 5_Details of Selected Urban Feeder 4 9" xfId="6469"/>
    <cellStyle name="_pgvcl-costal_PGVCL-_JND - 5_Details of Selected Urban Feeder 4 9" xfId="6470"/>
    <cellStyle name="_pgvcl-costal_pgvcl_JND - 5_Details of Selected Urban Feeder 5" xfId="6471"/>
    <cellStyle name="_pgvcl-costal_PGVCL-_JND - 5_Details of Selected Urban Feeder 5" xfId="6472"/>
    <cellStyle name="_pgvcl-costal_pgvcl_JND - 5_Details of Selected Urban Feeder 5 10" xfId="6473"/>
    <cellStyle name="_pgvcl-costal_PGVCL-_JND - 5_Details of Selected Urban Feeder 5 10" xfId="6474"/>
    <cellStyle name="_pgvcl-costal_pgvcl_JND - 5_Details of Selected Urban Feeder 5 2" xfId="6475"/>
    <cellStyle name="_pgvcl-costal_PGVCL-_JND - 5_Details of Selected Urban Feeder 5 2" xfId="6476"/>
    <cellStyle name="_pgvcl-costal_pgvcl_JND - 5_Details of Selected Urban Feeder 5 3" xfId="6477"/>
    <cellStyle name="_pgvcl-costal_PGVCL-_JND - 5_Details of Selected Urban Feeder 5 3" xfId="6478"/>
    <cellStyle name="_pgvcl-costal_pgvcl_JND - 5_Details of Selected Urban Feeder 5 4" xfId="6479"/>
    <cellStyle name="_pgvcl-costal_PGVCL-_JND - 5_Details of Selected Urban Feeder 5 4" xfId="6480"/>
    <cellStyle name="_pgvcl-costal_pgvcl_JND - 5_Details of Selected Urban Feeder 5 5" xfId="6481"/>
    <cellStyle name="_pgvcl-costal_PGVCL-_JND - 5_Details of Selected Urban Feeder 5 5" xfId="6482"/>
    <cellStyle name="_pgvcl-costal_pgvcl_JND - 5_Details of Selected Urban Feeder 5 6" xfId="6483"/>
    <cellStyle name="_pgvcl-costal_PGVCL-_JND - 5_Details of Selected Urban Feeder 5 6" xfId="6484"/>
    <cellStyle name="_pgvcl-costal_pgvcl_JND - 5_Details of Selected Urban Feeder 5 7" xfId="6485"/>
    <cellStyle name="_pgvcl-costal_PGVCL-_JND - 5_Details of Selected Urban Feeder 5 7" xfId="6486"/>
    <cellStyle name="_pgvcl-costal_pgvcl_JND - 5_Details of Selected Urban Feeder 5 8" xfId="6487"/>
    <cellStyle name="_pgvcl-costal_PGVCL-_JND - 5_Details of Selected Urban Feeder 5 8" xfId="6488"/>
    <cellStyle name="_pgvcl-costal_pgvcl_JND - 5_Details of Selected Urban Feeder 5 9" xfId="6489"/>
    <cellStyle name="_pgvcl-costal_PGVCL-_JND - 5_Details of Selected Urban Feeder 5 9" xfId="6490"/>
    <cellStyle name="_pgvcl-costal_pgvcl_JND - 5_Details of Selected Urban Feeder 6" xfId="6491"/>
    <cellStyle name="_pgvcl-costal_PGVCL-_JND - 5_Details of Selected Urban Feeder 6" xfId="6492"/>
    <cellStyle name="_pgvcl-costal_pgvcl_JND - 5_Details of Selected Urban Feeder 6 10" xfId="6493"/>
    <cellStyle name="_pgvcl-costal_PGVCL-_JND - 5_Details of Selected Urban Feeder 6 10" xfId="6494"/>
    <cellStyle name="_pgvcl-costal_pgvcl_JND - 5_Details of Selected Urban Feeder 6 2" xfId="6495"/>
    <cellStyle name="_pgvcl-costal_PGVCL-_JND - 5_Details of Selected Urban Feeder 6 2" xfId="6496"/>
    <cellStyle name="_pgvcl-costal_pgvcl_JND - 5_Details of Selected Urban Feeder 6 3" xfId="6497"/>
    <cellStyle name="_pgvcl-costal_PGVCL-_JND - 5_Details of Selected Urban Feeder 6 3" xfId="6498"/>
    <cellStyle name="_pgvcl-costal_pgvcl_JND - 5_Details of Selected Urban Feeder 6 4" xfId="6499"/>
    <cellStyle name="_pgvcl-costal_PGVCL-_JND - 5_Details of Selected Urban Feeder 6 4" xfId="6500"/>
    <cellStyle name="_pgvcl-costal_pgvcl_JND - 5_Details of Selected Urban Feeder 6 5" xfId="6501"/>
    <cellStyle name="_pgvcl-costal_PGVCL-_JND - 5_Details of Selected Urban Feeder 6 5" xfId="6502"/>
    <cellStyle name="_pgvcl-costal_pgvcl_JND - 5_Details of Selected Urban Feeder 6 6" xfId="6503"/>
    <cellStyle name="_pgvcl-costal_PGVCL-_JND - 5_Details of Selected Urban Feeder 6 6" xfId="6504"/>
    <cellStyle name="_pgvcl-costal_pgvcl_JND - 5_Details of Selected Urban Feeder 6 7" xfId="6505"/>
    <cellStyle name="_pgvcl-costal_PGVCL-_JND - 5_Details of Selected Urban Feeder 6 7" xfId="6506"/>
    <cellStyle name="_pgvcl-costal_pgvcl_JND - 5_Details of Selected Urban Feeder 6 8" xfId="6507"/>
    <cellStyle name="_pgvcl-costal_PGVCL-_JND - 5_Details of Selected Urban Feeder 6 8" xfId="6508"/>
    <cellStyle name="_pgvcl-costal_pgvcl_JND - 5_Details of Selected Urban Feeder 6 9" xfId="6509"/>
    <cellStyle name="_pgvcl-costal_PGVCL-_JND - 5_Details of Selected Urban Feeder 6 9" xfId="6510"/>
    <cellStyle name="_pgvcl-costal_pgvcl_JND - 5_Details of Selected Urban Feeder 7" xfId="6511"/>
    <cellStyle name="_pgvcl-costal_PGVCL-_JND - 5_Details of Selected Urban Feeder 7" xfId="6512"/>
    <cellStyle name="_pgvcl-costal_pgvcl_JND - 5_Details of Selected Urban Feeder 7 10" xfId="6513"/>
    <cellStyle name="_pgvcl-costal_PGVCL-_JND - 5_Details of Selected Urban Feeder 7 10" xfId="6514"/>
    <cellStyle name="_pgvcl-costal_pgvcl_JND - 5_Details of Selected Urban Feeder 7 2" xfId="6515"/>
    <cellStyle name="_pgvcl-costal_PGVCL-_JND - 5_Details of Selected Urban Feeder 7 2" xfId="6516"/>
    <cellStyle name="_pgvcl-costal_pgvcl_JND - 5_Details of Selected Urban Feeder 7 3" xfId="6517"/>
    <cellStyle name="_pgvcl-costal_PGVCL-_JND - 5_Details of Selected Urban Feeder 7 3" xfId="6518"/>
    <cellStyle name="_pgvcl-costal_pgvcl_JND - 5_Details of Selected Urban Feeder 7 4" xfId="6519"/>
    <cellStyle name="_pgvcl-costal_PGVCL-_JND - 5_Details of Selected Urban Feeder 7 4" xfId="6520"/>
    <cellStyle name="_pgvcl-costal_pgvcl_JND - 5_Details of Selected Urban Feeder 7 5" xfId="6521"/>
    <cellStyle name="_pgvcl-costal_PGVCL-_JND - 5_Details of Selected Urban Feeder 7 5" xfId="6522"/>
    <cellStyle name="_pgvcl-costal_pgvcl_JND - 5_Details of Selected Urban Feeder 7 6" xfId="6523"/>
    <cellStyle name="_pgvcl-costal_PGVCL-_JND - 5_Details of Selected Urban Feeder 7 6" xfId="6524"/>
    <cellStyle name="_pgvcl-costal_pgvcl_JND - 5_Details of Selected Urban Feeder 7 7" xfId="6525"/>
    <cellStyle name="_pgvcl-costal_PGVCL-_JND - 5_Details of Selected Urban Feeder 7 7" xfId="6526"/>
    <cellStyle name="_pgvcl-costal_pgvcl_JND - 5_Details of Selected Urban Feeder 7 8" xfId="6527"/>
    <cellStyle name="_pgvcl-costal_PGVCL-_JND - 5_Details of Selected Urban Feeder 7 8" xfId="6528"/>
    <cellStyle name="_pgvcl-costal_pgvcl_JND - 5_Details of Selected Urban Feeder 7 9" xfId="6529"/>
    <cellStyle name="_pgvcl-costal_PGVCL-_JND - 5_Details of Selected Urban Feeder 7 9" xfId="6530"/>
    <cellStyle name="_pgvcl-costal_pgvcl_JND - 5_Details of Selected Urban Feeder 8" xfId="6531"/>
    <cellStyle name="_pgvcl-costal_PGVCL-_JND - 5_Details of Selected Urban Feeder 8" xfId="6532"/>
    <cellStyle name="_pgvcl-costal_pgvcl_JND - 5_DHTHL JAN-09" xfId="6533"/>
    <cellStyle name="_pgvcl-costal_PGVCL-_JND - 5_DHTHL JAN-09" xfId="6534"/>
    <cellStyle name="_pgvcl-costal_pgvcl_JND - 5_DHTHL JAN-09 2" xfId="6535"/>
    <cellStyle name="_pgvcl-costal_PGVCL-_JND - 5_DHTHL JAN-09 2" xfId="6536"/>
    <cellStyle name="_pgvcl-costal_pgvcl_JND - 5_dnthl Feb-09" xfId="6537"/>
    <cellStyle name="_pgvcl-costal_PGVCL-_JND - 5_dnthl Feb-09" xfId="6538"/>
    <cellStyle name="_pgvcl-costal_pgvcl_JND - 5_dnthl Feb-09 2" xfId="6539"/>
    <cellStyle name="_pgvcl-costal_PGVCL-_JND - 5_dnthl Feb-09 2" xfId="6540"/>
    <cellStyle name="_pgvcl-costal_pgvcl_JND - 5_HOD 16-04-09 Transformer" xfId="6541"/>
    <cellStyle name="_pgvcl-costal_PGVCL-_JND - 5_HOD 16-04-09 Transformer" xfId="6542"/>
    <cellStyle name="_pgvcl-costal_pgvcl_JND - 5_HOD 16-04-09 Transformer 2" xfId="6543"/>
    <cellStyle name="_pgvcl-costal_PGVCL-_JND - 5_HOD 16-04-09 Transformer 2" xfId="6544"/>
    <cellStyle name="_pgvcl-costal_pgvcl_JND - 5_HOD 16-04-09 Transformer 2 10" xfId="6545"/>
    <cellStyle name="_pgvcl-costal_PGVCL-_JND - 5_HOD 16-04-09 Transformer 2 10" xfId="6546"/>
    <cellStyle name="_pgvcl-costal_pgvcl_JND - 5_HOD 16-04-09 Transformer 2 2" xfId="6547"/>
    <cellStyle name="_pgvcl-costal_PGVCL-_JND - 5_HOD 16-04-09 Transformer 2 2" xfId="6548"/>
    <cellStyle name="_pgvcl-costal_pgvcl_JND - 5_HOD 16-04-09 Transformer 2 3" xfId="6549"/>
    <cellStyle name="_pgvcl-costal_PGVCL-_JND - 5_HOD 16-04-09 Transformer 2 3" xfId="6550"/>
    <cellStyle name="_pgvcl-costal_pgvcl_JND - 5_HOD 16-04-09 Transformer 2 4" xfId="6551"/>
    <cellStyle name="_pgvcl-costal_PGVCL-_JND - 5_HOD 16-04-09 Transformer 2 4" xfId="6552"/>
    <cellStyle name="_pgvcl-costal_pgvcl_JND - 5_HOD 16-04-09 Transformer 2 5" xfId="6553"/>
    <cellStyle name="_pgvcl-costal_PGVCL-_JND - 5_HOD 16-04-09 Transformer 2 5" xfId="6554"/>
    <cellStyle name="_pgvcl-costal_pgvcl_JND - 5_HOD 16-04-09 Transformer 2 6" xfId="6555"/>
    <cellStyle name="_pgvcl-costal_PGVCL-_JND - 5_HOD 16-04-09 Transformer 2 6" xfId="6556"/>
    <cellStyle name="_pgvcl-costal_pgvcl_JND - 5_HOD 16-04-09 Transformer 2 7" xfId="6557"/>
    <cellStyle name="_pgvcl-costal_PGVCL-_JND - 5_HOD 16-04-09 Transformer 2 7" xfId="6558"/>
    <cellStyle name="_pgvcl-costal_pgvcl_JND - 5_HOD 16-04-09 Transformer 2 8" xfId="6559"/>
    <cellStyle name="_pgvcl-costal_PGVCL-_JND - 5_HOD 16-04-09 Transformer 2 8" xfId="6560"/>
    <cellStyle name="_pgvcl-costal_pgvcl_JND - 5_HOD 16-04-09 Transformer 2 9" xfId="6561"/>
    <cellStyle name="_pgvcl-costal_PGVCL-_JND - 5_HOD 16-04-09 Transformer 2 9" xfId="6562"/>
    <cellStyle name="_pgvcl-costal_pgvcl_JND - 5_HOD 16-04-09 Transformer 3" xfId="6563"/>
    <cellStyle name="_pgvcl-costal_PGVCL-_JND - 5_HOD 16-04-09 Transformer 3" xfId="6564"/>
    <cellStyle name="_pgvcl-costal_pgvcl_JND - 5_HOD 16-04-09 Transformer 3 10" xfId="6565"/>
    <cellStyle name="_pgvcl-costal_PGVCL-_JND - 5_HOD 16-04-09 Transformer 3 10" xfId="6566"/>
    <cellStyle name="_pgvcl-costal_pgvcl_JND - 5_HOD 16-04-09 Transformer 3 2" xfId="6567"/>
    <cellStyle name="_pgvcl-costal_PGVCL-_JND - 5_HOD 16-04-09 Transformer 3 2" xfId="6568"/>
    <cellStyle name="_pgvcl-costal_pgvcl_JND - 5_HOD 16-04-09 Transformer 3 3" xfId="6569"/>
    <cellStyle name="_pgvcl-costal_PGVCL-_JND - 5_HOD 16-04-09 Transformer 3 3" xfId="6570"/>
    <cellStyle name="_pgvcl-costal_pgvcl_JND - 5_HOD 16-04-09 Transformer 3 4" xfId="6571"/>
    <cellStyle name="_pgvcl-costal_PGVCL-_JND - 5_HOD 16-04-09 Transformer 3 4" xfId="6572"/>
    <cellStyle name="_pgvcl-costal_pgvcl_JND - 5_HOD 16-04-09 Transformer 3 5" xfId="6573"/>
    <cellStyle name="_pgvcl-costal_PGVCL-_JND - 5_HOD 16-04-09 Transformer 3 5" xfId="6574"/>
    <cellStyle name="_pgvcl-costal_pgvcl_JND - 5_HOD 16-04-09 Transformer 3 6" xfId="6575"/>
    <cellStyle name="_pgvcl-costal_PGVCL-_JND - 5_HOD 16-04-09 Transformer 3 6" xfId="6576"/>
    <cellStyle name="_pgvcl-costal_pgvcl_JND - 5_HOD 16-04-09 Transformer 3 7" xfId="6577"/>
    <cellStyle name="_pgvcl-costal_PGVCL-_JND - 5_HOD 16-04-09 Transformer 3 7" xfId="6578"/>
    <cellStyle name="_pgvcl-costal_pgvcl_JND - 5_HOD 16-04-09 Transformer 3 8" xfId="6579"/>
    <cellStyle name="_pgvcl-costal_PGVCL-_JND - 5_HOD 16-04-09 Transformer 3 8" xfId="6580"/>
    <cellStyle name="_pgvcl-costal_pgvcl_JND - 5_HOD 16-04-09 Transformer 3 9" xfId="6581"/>
    <cellStyle name="_pgvcl-costal_PGVCL-_JND - 5_HOD 16-04-09 Transformer 3 9" xfId="6582"/>
    <cellStyle name="_pgvcl-costal_pgvcl_JND - 5_HOD 16-04-09 Transformer 4" xfId="6583"/>
    <cellStyle name="_pgvcl-costal_PGVCL-_JND - 5_HOD 16-04-09 Transformer 4" xfId="6584"/>
    <cellStyle name="_pgvcl-costal_pgvcl_JND - 5_HOD 16-04-09 Transformer 4 10" xfId="6585"/>
    <cellStyle name="_pgvcl-costal_PGVCL-_JND - 5_HOD 16-04-09 Transformer 4 10" xfId="6586"/>
    <cellStyle name="_pgvcl-costal_pgvcl_JND - 5_HOD 16-04-09 Transformer 4 2" xfId="6587"/>
    <cellStyle name="_pgvcl-costal_PGVCL-_JND - 5_HOD 16-04-09 Transformer 4 2" xfId="6588"/>
    <cellStyle name="_pgvcl-costal_pgvcl_JND - 5_HOD 16-04-09 Transformer 4 3" xfId="6589"/>
    <cellStyle name="_pgvcl-costal_PGVCL-_JND - 5_HOD 16-04-09 Transformer 4 3" xfId="6590"/>
    <cellStyle name="_pgvcl-costal_pgvcl_JND - 5_HOD 16-04-09 Transformer 4 4" xfId="6591"/>
    <cellStyle name="_pgvcl-costal_PGVCL-_JND - 5_HOD 16-04-09 Transformer 4 4" xfId="6592"/>
    <cellStyle name="_pgvcl-costal_pgvcl_JND - 5_HOD 16-04-09 Transformer 4 5" xfId="6593"/>
    <cellStyle name="_pgvcl-costal_PGVCL-_JND - 5_HOD 16-04-09 Transformer 4 5" xfId="6594"/>
    <cellStyle name="_pgvcl-costal_pgvcl_JND - 5_HOD 16-04-09 Transformer 4 6" xfId="6595"/>
    <cellStyle name="_pgvcl-costal_PGVCL-_JND - 5_HOD 16-04-09 Transformer 4 6" xfId="6596"/>
    <cellStyle name="_pgvcl-costal_pgvcl_JND - 5_HOD 16-04-09 Transformer 4 7" xfId="6597"/>
    <cellStyle name="_pgvcl-costal_PGVCL-_JND - 5_HOD 16-04-09 Transformer 4 7" xfId="6598"/>
    <cellStyle name="_pgvcl-costal_pgvcl_JND - 5_HOD 16-04-09 Transformer 4 8" xfId="6599"/>
    <cellStyle name="_pgvcl-costal_PGVCL-_JND - 5_HOD 16-04-09 Transformer 4 8" xfId="6600"/>
    <cellStyle name="_pgvcl-costal_pgvcl_JND - 5_HOD 16-04-09 Transformer 4 9" xfId="6601"/>
    <cellStyle name="_pgvcl-costal_PGVCL-_JND - 5_HOD 16-04-09 Transformer 4 9" xfId="6602"/>
    <cellStyle name="_pgvcl-costal_pgvcl_JND - 5_HOD 16-04-09 Transformer 5" xfId="6603"/>
    <cellStyle name="_pgvcl-costal_PGVCL-_JND - 5_HOD 16-04-09 Transformer 5" xfId="6604"/>
    <cellStyle name="_pgvcl-costal_pgvcl_JND - 5_HOD 16-04-09 Transformer 5 10" xfId="6605"/>
    <cellStyle name="_pgvcl-costal_PGVCL-_JND - 5_HOD 16-04-09 Transformer 5 10" xfId="6606"/>
    <cellStyle name="_pgvcl-costal_pgvcl_JND - 5_HOD 16-04-09 Transformer 5 2" xfId="6607"/>
    <cellStyle name="_pgvcl-costal_PGVCL-_JND - 5_HOD 16-04-09 Transformer 5 2" xfId="6608"/>
    <cellStyle name="_pgvcl-costal_pgvcl_JND - 5_HOD 16-04-09 Transformer 5 3" xfId="6609"/>
    <cellStyle name="_pgvcl-costal_PGVCL-_JND - 5_HOD 16-04-09 Transformer 5 3" xfId="6610"/>
    <cellStyle name="_pgvcl-costal_pgvcl_JND - 5_HOD 16-04-09 Transformer 5 4" xfId="6611"/>
    <cellStyle name="_pgvcl-costal_PGVCL-_JND - 5_HOD 16-04-09 Transformer 5 4" xfId="6612"/>
    <cellStyle name="_pgvcl-costal_pgvcl_JND - 5_HOD 16-04-09 Transformer 5 5" xfId="6613"/>
    <cellStyle name="_pgvcl-costal_PGVCL-_JND - 5_HOD 16-04-09 Transformer 5 5" xfId="6614"/>
    <cellStyle name="_pgvcl-costal_pgvcl_JND - 5_HOD 16-04-09 Transformer 5 6" xfId="6615"/>
    <cellStyle name="_pgvcl-costal_PGVCL-_JND - 5_HOD 16-04-09 Transformer 5 6" xfId="6616"/>
    <cellStyle name="_pgvcl-costal_pgvcl_JND - 5_HOD 16-04-09 Transformer 5 7" xfId="6617"/>
    <cellStyle name="_pgvcl-costal_PGVCL-_JND - 5_HOD 16-04-09 Transformer 5 7" xfId="6618"/>
    <cellStyle name="_pgvcl-costal_pgvcl_JND - 5_HOD 16-04-09 Transformer 5 8" xfId="6619"/>
    <cellStyle name="_pgvcl-costal_PGVCL-_JND - 5_HOD 16-04-09 Transformer 5 8" xfId="6620"/>
    <cellStyle name="_pgvcl-costal_pgvcl_JND - 5_HOD 16-04-09 Transformer 5 9" xfId="6621"/>
    <cellStyle name="_pgvcl-costal_PGVCL-_JND - 5_HOD 16-04-09 Transformer 5 9" xfId="6622"/>
    <cellStyle name="_pgvcl-costal_pgvcl_JND - 5_HOD 16-04-09 Transformer 6" xfId="6623"/>
    <cellStyle name="_pgvcl-costal_PGVCL-_JND - 5_HOD 16-04-09 Transformer 6" xfId="6624"/>
    <cellStyle name="_pgvcl-costal_pgvcl_JND - 5_HOD 16-04-09 Transformer 6 10" xfId="6625"/>
    <cellStyle name="_pgvcl-costal_PGVCL-_JND - 5_HOD 16-04-09 Transformer 6 10" xfId="6626"/>
    <cellStyle name="_pgvcl-costal_pgvcl_JND - 5_HOD 16-04-09 Transformer 6 2" xfId="6627"/>
    <cellStyle name="_pgvcl-costal_PGVCL-_JND - 5_HOD 16-04-09 Transformer 6 2" xfId="6628"/>
    <cellStyle name="_pgvcl-costal_pgvcl_JND - 5_HOD 16-04-09 Transformer 6 3" xfId="6629"/>
    <cellStyle name="_pgvcl-costal_PGVCL-_JND - 5_HOD 16-04-09 Transformer 6 3" xfId="6630"/>
    <cellStyle name="_pgvcl-costal_pgvcl_JND - 5_HOD 16-04-09 Transformer 6 4" xfId="6631"/>
    <cellStyle name="_pgvcl-costal_PGVCL-_JND - 5_HOD 16-04-09 Transformer 6 4" xfId="6632"/>
    <cellStyle name="_pgvcl-costal_pgvcl_JND - 5_HOD 16-04-09 Transformer 6 5" xfId="6633"/>
    <cellStyle name="_pgvcl-costal_PGVCL-_JND - 5_HOD 16-04-09 Transformer 6 5" xfId="6634"/>
    <cellStyle name="_pgvcl-costal_pgvcl_JND - 5_HOD 16-04-09 Transformer 6 6" xfId="6635"/>
    <cellStyle name="_pgvcl-costal_PGVCL-_JND - 5_HOD 16-04-09 Transformer 6 6" xfId="6636"/>
    <cellStyle name="_pgvcl-costal_pgvcl_JND - 5_HOD 16-04-09 Transformer 6 7" xfId="6637"/>
    <cellStyle name="_pgvcl-costal_PGVCL-_JND - 5_HOD 16-04-09 Transformer 6 7" xfId="6638"/>
    <cellStyle name="_pgvcl-costal_pgvcl_JND - 5_HOD 16-04-09 Transformer 6 8" xfId="6639"/>
    <cellStyle name="_pgvcl-costal_PGVCL-_JND - 5_HOD 16-04-09 Transformer 6 8" xfId="6640"/>
    <cellStyle name="_pgvcl-costal_pgvcl_JND - 5_HOD 16-04-09 Transformer 6 9" xfId="6641"/>
    <cellStyle name="_pgvcl-costal_PGVCL-_JND - 5_HOD 16-04-09 Transformer 6 9" xfId="6642"/>
    <cellStyle name="_pgvcl-costal_pgvcl_JND - 5_HOD 16-04-09 Transformer 7" xfId="6643"/>
    <cellStyle name="_pgvcl-costal_PGVCL-_JND - 5_HOD 16-04-09 Transformer 7" xfId="6644"/>
    <cellStyle name="_pgvcl-costal_pgvcl_JND - 5_HOD 16-04-09 Transformer 7 10" xfId="6645"/>
    <cellStyle name="_pgvcl-costal_PGVCL-_JND - 5_HOD 16-04-09 Transformer 7 10" xfId="6646"/>
    <cellStyle name="_pgvcl-costal_pgvcl_JND - 5_HOD 16-04-09 Transformer 7 2" xfId="6647"/>
    <cellStyle name="_pgvcl-costal_PGVCL-_JND - 5_HOD 16-04-09 Transformer 7 2" xfId="6648"/>
    <cellStyle name="_pgvcl-costal_pgvcl_JND - 5_HOD 16-04-09 Transformer 7 3" xfId="6649"/>
    <cellStyle name="_pgvcl-costal_PGVCL-_JND - 5_HOD 16-04-09 Transformer 7 3" xfId="6650"/>
    <cellStyle name="_pgvcl-costal_pgvcl_JND - 5_HOD 16-04-09 Transformer 7 4" xfId="6651"/>
    <cellStyle name="_pgvcl-costal_PGVCL-_JND - 5_HOD 16-04-09 Transformer 7 4" xfId="6652"/>
    <cellStyle name="_pgvcl-costal_pgvcl_JND - 5_HOD 16-04-09 Transformer 7 5" xfId="6653"/>
    <cellStyle name="_pgvcl-costal_PGVCL-_JND - 5_HOD 16-04-09 Transformer 7 5" xfId="6654"/>
    <cellStyle name="_pgvcl-costal_pgvcl_JND - 5_HOD 16-04-09 Transformer 7 6" xfId="6655"/>
    <cellStyle name="_pgvcl-costal_PGVCL-_JND - 5_HOD 16-04-09 Transformer 7 6" xfId="6656"/>
    <cellStyle name="_pgvcl-costal_pgvcl_JND - 5_HOD 16-04-09 Transformer 7 7" xfId="6657"/>
    <cellStyle name="_pgvcl-costal_PGVCL-_JND - 5_HOD 16-04-09 Transformer 7 7" xfId="6658"/>
    <cellStyle name="_pgvcl-costal_pgvcl_JND - 5_HOD 16-04-09 Transformer 7 8" xfId="6659"/>
    <cellStyle name="_pgvcl-costal_PGVCL-_JND - 5_HOD 16-04-09 Transformer 7 8" xfId="6660"/>
    <cellStyle name="_pgvcl-costal_pgvcl_JND - 5_HOD 16-04-09 Transformer 7 9" xfId="6661"/>
    <cellStyle name="_pgvcl-costal_PGVCL-_JND - 5_HOD 16-04-09 Transformer 7 9" xfId="6662"/>
    <cellStyle name="_pgvcl-costal_pgvcl_JND - 5_HOD 16-04-09 Transformer 8" xfId="6663"/>
    <cellStyle name="_pgvcl-costal_PGVCL-_JND - 5_HOD 16-04-09 Transformer 8" xfId="6664"/>
    <cellStyle name="_pgvcl-costal_pgvcl_JND - 5_JGYssss" xfId="6665"/>
    <cellStyle name="_pgvcl-costal_PGVCL-_JND - 5_JGYssss" xfId="6666"/>
    <cellStyle name="_pgvcl-costal_pgvcl_JND - 5_JGYssss 2" xfId="6667"/>
    <cellStyle name="_pgvcl-costal_PGVCL-_JND - 5_JGYssss 2" xfId="6668"/>
    <cellStyle name="_pgvcl-costal_pgvcl_JND - 5_JGYssss 2 10" xfId="6669"/>
    <cellStyle name="_pgvcl-costal_PGVCL-_JND - 5_JGYssss 2 10" xfId="6670"/>
    <cellStyle name="_pgvcl-costal_pgvcl_JND - 5_JGYssss 2 2" xfId="6671"/>
    <cellStyle name="_pgvcl-costal_PGVCL-_JND - 5_JGYssss 2 2" xfId="6672"/>
    <cellStyle name="_pgvcl-costal_pgvcl_JND - 5_JGYssss 2 3" xfId="6673"/>
    <cellStyle name="_pgvcl-costal_PGVCL-_JND - 5_JGYssss 2 3" xfId="6674"/>
    <cellStyle name="_pgvcl-costal_pgvcl_JND - 5_JGYssss 2 4" xfId="6675"/>
    <cellStyle name="_pgvcl-costal_PGVCL-_JND - 5_JGYssss 2 4" xfId="6676"/>
    <cellStyle name="_pgvcl-costal_pgvcl_JND - 5_JGYssss 2 5" xfId="6677"/>
    <cellStyle name="_pgvcl-costal_PGVCL-_JND - 5_JGYssss 2 5" xfId="6678"/>
    <cellStyle name="_pgvcl-costal_pgvcl_JND - 5_JGYssss 2 6" xfId="6679"/>
    <cellStyle name="_pgvcl-costal_PGVCL-_JND - 5_JGYssss 2 6" xfId="6680"/>
    <cellStyle name="_pgvcl-costal_pgvcl_JND - 5_JGYssss 2 7" xfId="6681"/>
    <cellStyle name="_pgvcl-costal_PGVCL-_JND - 5_JGYssss 2 7" xfId="6682"/>
    <cellStyle name="_pgvcl-costal_pgvcl_JND - 5_JGYssss 2 8" xfId="6683"/>
    <cellStyle name="_pgvcl-costal_PGVCL-_JND - 5_JGYssss 2 8" xfId="6684"/>
    <cellStyle name="_pgvcl-costal_pgvcl_JND - 5_JGYssss 2 9" xfId="6685"/>
    <cellStyle name="_pgvcl-costal_PGVCL-_JND - 5_JGYssss 2 9" xfId="6686"/>
    <cellStyle name="_pgvcl-costal_pgvcl_JND - 5_JGYssss 3" xfId="6687"/>
    <cellStyle name="_pgvcl-costal_PGVCL-_JND - 5_JGYssss 3" xfId="6688"/>
    <cellStyle name="_pgvcl-costal_pgvcl_JND - 5_JGYssss 3 10" xfId="6689"/>
    <cellStyle name="_pgvcl-costal_PGVCL-_JND - 5_JGYssss 3 10" xfId="6690"/>
    <cellStyle name="_pgvcl-costal_pgvcl_JND - 5_JGYssss 3 2" xfId="6691"/>
    <cellStyle name="_pgvcl-costal_PGVCL-_JND - 5_JGYssss 3 2" xfId="6692"/>
    <cellStyle name="_pgvcl-costal_pgvcl_JND - 5_JGYssss 3 3" xfId="6693"/>
    <cellStyle name="_pgvcl-costal_PGVCL-_JND - 5_JGYssss 3 3" xfId="6694"/>
    <cellStyle name="_pgvcl-costal_pgvcl_JND - 5_JGYssss 3 4" xfId="6695"/>
    <cellStyle name="_pgvcl-costal_PGVCL-_JND - 5_JGYssss 3 4" xfId="6696"/>
    <cellStyle name="_pgvcl-costal_pgvcl_JND - 5_JGYssss 3 5" xfId="6697"/>
    <cellStyle name="_pgvcl-costal_PGVCL-_JND - 5_JGYssss 3 5" xfId="6698"/>
    <cellStyle name="_pgvcl-costal_pgvcl_JND - 5_JGYssss 3 6" xfId="6699"/>
    <cellStyle name="_pgvcl-costal_PGVCL-_JND - 5_JGYssss 3 6" xfId="6700"/>
    <cellStyle name="_pgvcl-costal_pgvcl_JND - 5_JGYssss 3 7" xfId="6701"/>
    <cellStyle name="_pgvcl-costal_PGVCL-_JND - 5_JGYssss 3 7" xfId="6702"/>
    <cellStyle name="_pgvcl-costal_pgvcl_JND - 5_JGYssss 3 8" xfId="6703"/>
    <cellStyle name="_pgvcl-costal_PGVCL-_JND - 5_JGYssss 3 8" xfId="6704"/>
    <cellStyle name="_pgvcl-costal_pgvcl_JND - 5_JGYssss 3 9" xfId="6705"/>
    <cellStyle name="_pgvcl-costal_PGVCL-_JND - 5_JGYssss 3 9" xfId="6706"/>
    <cellStyle name="_pgvcl-costal_pgvcl_JND - 5_JGYssss 4" xfId="6707"/>
    <cellStyle name="_pgvcl-costal_PGVCL-_JND - 5_JGYssss 4" xfId="6708"/>
    <cellStyle name="_pgvcl-costal_pgvcl_JND - 5_JGYssss 4 10" xfId="6709"/>
    <cellStyle name="_pgvcl-costal_PGVCL-_JND - 5_JGYssss 4 10" xfId="6710"/>
    <cellStyle name="_pgvcl-costal_pgvcl_JND - 5_JGYssss 4 2" xfId="6711"/>
    <cellStyle name="_pgvcl-costal_PGVCL-_JND - 5_JGYssss 4 2" xfId="6712"/>
    <cellStyle name="_pgvcl-costal_pgvcl_JND - 5_JGYssss 4 3" xfId="6713"/>
    <cellStyle name="_pgvcl-costal_PGVCL-_JND - 5_JGYssss 4 3" xfId="6714"/>
    <cellStyle name="_pgvcl-costal_pgvcl_JND - 5_JGYssss 4 4" xfId="6715"/>
    <cellStyle name="_pgvcl-costal_PGVCL-_JND - 5_JGYssss 4 4" xfId="6716"/>
    <cellStyle name="_pgvcl-costal_pgvcl_JND - 5_JGYssss 4 5" xfId="6717"/>
    <cellStyle name="_pgvcl-costal_PGVCL-_JND - 5_JGYssss 4 5" xfId="6718"/>
    <cellStyle name="_pgvcl-costal_pgvcl_JND - 5_JGYssss 4 6" xfId="6719"/>
    <cellStyle name="_pgvcl-costal_PGVCL-_JND - 5_JGYssss 4 6" xfId="6720"/>
    <cellStyle name="_pgvcl-costal_pgvcl_JND - 5_JGYssss 4 7" xfId="6721"/>
    <cellStyle name="_pgvcl-costal_PGVCL-_JND - 5_JGYssss 4 7" xfId="6722"/>
    <cellStyle name="_pgvcl-costal_pgvcl_JND - 5_JGYssss 4 8" xfId="6723"/>
    <cellStyle name="_pgvcl-costal_PGVCL-_JND - 5_JGYssss 4 8" xfId="6724"/>
    <cellStyle name="_pgvcl-costal_pgvcl_JND - 5_JGYssss 4 9" xfId="6725"/>
    <cellStyle name="_pgvcl-costal_PGVCL-_JND - 5_JGYssss 4 9" xfId="6726"/>
    <cellStyle name="_pgvcl-costal_pgvcl_JND - 5_JGYssss 5" xfId="6727"/>
    <cellStyle name="_pgvcl-costal_PGVCL-_JND - 5_JGYssss 5" xfId="6728"/>
    <cellStyle name="_pgvcl-costal_pgvcl_JND - 5_JGYssss 5 10" xfId="6729"/>
    <cellStyle name="_pgvcl-costal_PGVCL-_JND - 5_JGYssss 5 10" xfId="6730"/>
    <cellStyle name="_pgvcl-costal_pgvcl_JND - 5_JGYssss 5 2" xfId="6731"/>
    <cellStyle name="_pgvcl-costal_PGVCL-_JND - 5_JGYssss 5 2" xfId="6732"/>
    <cellStyle name="_pgvcl-costal_pgvcl_JND - 5_JGYssss 5 3" xfId="6733"/>
    <cellStyle name="_pgvcl-costal_PGVCL-_JND - 5_JGYssss 5 3" xfId="6734"/>
    <cellStyle name="_pgvcl-costal_pgvcl_JND - 5_JGYssss 5 4" xfId="6735"/>
    <cellStyle name="_pgvcl-costal_PGVCL-_JND - 5_JGYssss 5 4" xfId="6736"/>
    <cellStyle name="_pgvcl-costal_pgvcl_JND - 5_JGYssss 5 5" xfId="6737"/>
    <cellStyle name="_pgvcl-costal_PGVCL-_JND - 5_JGYssss 5 5" xfId="6738"/>
    <cellStyle name="_pgvcl-costal_pgvcl_JND - 5_JGYssss 5 6" xfId="6739"/>
    <cellStyle name="_pgvcl-costal_PGVCL-_JND - 5_JGYssss 5 6" xfId="6740"/>
    <cellStyle name="_pgvcl-costal_pgvcl_JND - 5_JGYssss 5 7" xfId="6741"/>
    <cellStyle name="_pgvcl-costal_PGVCL-_JND - 5_JGYssss 5 7" xfId="6742"/>
    <cellStyle name="_pgvcl-costal_pgvcl_JND - 5_JGYssss 5 8" xfId="6743"/>
    <cellStyle name="_pgvcl-costal_PGVCL-_JND - 5_JGYssss 5 8" xfId="6744"/>
    <cellStyle name="_pgvcl-costal_pgvcl_JND - 5_JGYssss 5 9" xfId="6745"/>
    <cellStyle name="_pgvcl-costal_PGVCL-_JND - 5_JGYssss 5 9" xfId="6746"/>
    <cellStyle name="_pgvcl-costal_pgvcl_JND - 5_JGYssss 6" xfId="6747"/>
    <cellStyle name="_pgvcl-costal_PGVCL-_JND - 5_JGYssss 6" xfId="6748"/>
    <cellStyle name="_pgvcl-costal_pgvcl_JND - 5_JGYssss 6 10" xfId="6749"/>
    <cellStyle name="_pgvcl-costal_PGVCL-_JND - 5_JGYssss 6 10" xfId="6750"/>
    <cellStyle name="_pgvcl-costal_pgvcl_JND - 5_JGYssss 6 2" xfId="6751"/>
    <cellStyle name="_pgvcl-costal_PGVCL-_JND - 5_JGYssss 6 2" xfId="6752"/>
    <cellStyle name="_pgvcl-costal_pgvcl_JND - 5_JGYssss 6 3" xfId="6753"/>
    <cellStyle name="_pgvcl-costal_PGVCL-_JND - 5_JGYssss 6 3" xfId="6754"/>
    <cellStyle name="_pgvcl-costal_pgvcl_JND - 5_JGYssss 6 4" xfId="6755"/>
    <cellStyle name="_pgvcl-costal_PGVCL-_JND - 5_JGYssss 6 4" xfId="6756"/>
    <cellStyle name="_pgvcl-costal_pgvcl_JND - 5_JGYssss 6 5" xfId="6757"/>
    <cellStyle name="_pgvcl-costal_PGVCL-_JND - 5_JGYssss 6 5" xfId="6758"/>
    <cellStyle name="_pgvcl-costal_pgvcl_JND - 5_JGYssss 6 6" xfId="6759"/>
    <cellStyle name="_pgvcl-costal_PGVCL-_JND - 5_JGYssss 6 6" xfId="6760"/>
    <cellStyle name="_pgvcl-costal_pgvcl_JND - 5_JGYssss 6 7" xfId="6761"/>
    <cellStyle name="_pgvcl-costal_PGVCL-_JND - 5_JGYssss 6 7" xfId="6762"/>
    <cellStyle name="_pgvcl-costal_pgvcl_JND - 5_JGYssss 6 8" xfId="6763"/>
    <cellStyle name="_pgvcl-costal_PGVCL-_JND - 5_JGYssss 6 8" xfId="6764"/>
    <cellStyle name="_pgvcl-costal_pgvcl_JND - 5_JGYssss 6 9" xfId="6765"/>
    <cellStyle name="_pgvcl-costal_PGVCL-_JND - 5_JGYssss 6 9" xfId="6766"/>
    <cellStyle name="_pgvcl-costal_pgvcl_JND - 5_JGYssss 7" xfId="6767"/>
    <cellStyle name="_pgvcl-costal_PGVCL-_JND - 5_JGYssss 7" xfId="6768"/>
    <cellStyle name="_pgvcl-costal_pgvcl_JND - 5_JGYssss 7 10" xfId="6769"/>
    <cellStyle name="_pgvcl-costal_PGVCL-_JND - 5_JGYssss 7 10" xfId="6770"/>
    <cellStyle name="_pgvcl-costal_pgvcl_JND - 5_JGYssss 7 2" xfId="6771"/>
    <cellStyle name="_pgvcl-costal_PGVCL-_JND - 5_JGYssss 7 2" xfId="6772"/>
    <cellStyle name="_pgvcl-costal_pgvcl_JND - 5_JGYssss 7 3" xfId="6773"/>
    <cellStyle name="_pgvcl-costal_PGVCL-_JND - 5_JGYssss 7 3" xfId="6774"/>
    <cellStyle name="_pgvcl-costal_pgvcl_JND - 5_JGYssss 7 4" xfId="6775"/>
    <cellStyle name="_pgvcl-costal_PGVCL-_JND - 5_JGYssss 7 4" xfId="6776"/>
    <cellStyle name="_pgvcl-costal_pgvcl_JND - 5_JGYssss 7 5" xfId="6777"/>
    <cellStyle name="_pgvcl-costal_PGVCL-_JND - 5_JGYssss 7 5" xfId="6778"/>
    <cellStyle name="_pgvcl-costal_pgvcl_JND - 5_JGYssss 7 6" xfId="6779"/>
    <cellStyle name="_pgvcl-costal_PGVCL-_JND - 5_JGYssss 7 6" xfId="6780"/>
    <cellStyle name="_pgvcl-costal_pgvcl_JND - 5_JGYssss 7 7" xfId="6781"/>
    <cellStyle name="_pgvcl-costal_PGVCL-_JND - 5_JGYssss 7 7" xfId="6782"/>
    <cellStyle name="_pgvcl-costal_pgvcl_JND - 5_JGYssss 7 8" xfId="6783"/>
    <cellStyle name="_pgvcl-costal_PGVCL-_JND - 5_JGYssss 7 8" xfId="6784"/>
    <cellStyle name="_pgvcl-costal_pgvcl_JND - 5_JGYssss 7 9" xfId="6785"/>
    <cellStyle name="_pgvcl-costal_PGVCL-_JND - 5_JGYssss 7 9" xfId="6786"/>
    <cellStyle name="_pgvcl-costal_pgvcl_JND - 5_JGYssss 8" xfId="6787"/>
    <cellStyle name="_pgvcl-costal_PGVCL-_JND - 5_JGYssss 8" xfId="6788"/>
    <cellStyle name="_pgvcl-costal_pgvcl_JND - 5_New MIS Sheets" xfId="6789"/>
    <cellStyle name="_pgvcl-costal_PGVCL-_JND - 5_New MIS Sheets" xfId="6790"/>
    <cellStyle name="_pgvcl-costal_pgvcl_JND - 5_New MIS Sheets 2" xfId="6791"/>
    <cellStyle name="_pgvcl-costal_PGVCL-_JND - 5_New MIS Sheets 2" xfId="6792"/>
    <cellStyle name="_pgvcl-costal_pgvcl_JND - 5_New MIS Sheets 2 10" xfId="6793"/>
    <cellStyle name="_pgvcl-costal_PGVCL-_JND - 5_New MIS Sheets 2 10" xfId="6794"/>
    <cellStyle name="_pgvcl-costal_pgvcl_JND - 5_New MIS Sheets 2 2" xfId="6795"/>
    <cellStyle name="_pgvcl-costal_PGVCL-_JND - 5_New MIS Sheets 2 2" xfId="6796"/>
    <cellStyle name="_pgvcl-costal_pgvcl_JND - 5_New MIS Sheets 2 3" xfId="6797"/>
    <cellStyle name="_pgvcl-costal_PGVCL-_JND - 5_New MIS Sheets 2 3" xfId="6798"/>
    <cellStyle name="_pgvcl-costal_pgvcl_JND - 5_New MIS Sheets 2 4" xfId="6799"/>
    <cellStyle name="_pgvcl-costal_PGVCL-_JND - 5_New MIS Sheets 2 4" xfId="6800"/>
    <cellStyle name="_pgvcl-costal_pgvcl_JND - 5_New MIS Sheets 2 5" xfId="6801"/>
    <cellStyle name="_pgvcl-costal_PGVCL-_JND - 5_New MIS Sheets 2 5" xfId="6802"/>
    <cellStyle name="_pgvcl-costal_pgvcl_JND - 5_New MIS Sheets 2 6" xfId="6803"/>
    <cellStyle name="_pgvcl-costal_PGVCL-_JND - 5_New MIS Sheets 2 6" xfId="6804"/>
    <cellStyle name="_pgvcl-costal_pgvcl_JND - 5_New MIS Sheets 2 7" xfId="6805"/>
    <cellStyle name="_pgvcl-costal_PGVCL-_JND - 5_New MIS Sheets 2 7" xfId="6806"/>
    <cellStyle name="_pgvcl-costal_pgvcl_JND - 5_New MIS Sheets 2 8" xfId="6807"/>
    <cellStyle name="_pgvcl-costal_PGVCL-_JND - 5_New MIS Sheets 2 8" xfId="6808"/>
    <cellStyle name="_pgvcl-costal_pgvcl_JND - 5_New MIS Sheets 2 9" xfId="6809"/>
    <cellStyle name="_pgvcl-costal_PGVCL-_JND - 5_New MIS Sheets 2 9" xfId="6810"/>
    <cellStyle name="_pgvcl-costal_pgvcl_JND - 5_New MIS Sheets 3" xfId="6811"/>
    <cellStyle name="_pgvcl-costal_PGVCL-_JND - 5_New MIS Sheets 3" xfId="6812"/>
    <cellStyle name="_pgvcl-costal_pgvcl_JND - 5_New MIS Sheets 3 10" xfId="6813"/>
    <cellStyle name="_pgvcl-costal_PGVCL-_JND - 5_New MIS Sheets 3 10" xfId="6814"/>
    <cellStyle name="_pgvcl-costal_pgvcl_JND - 5_New MIS Sheets 3 2" xfId="6815"/>
    <cellStyle name="_pgvcl-costal_PGVCL-_JND - 5_New MIS Sheets 3 2" xfId="6816"/>
    <cellStyle name="_pgvcl-costal_pgvcl_JND - 5_New MIS Sheets 3 3" xfId="6817"/>
    <cellStyle name="_pgvcl-costal_PGVCL-_JND - 5_New MIS Sheets 3 3" xfId="6818"/>
    <cellStyle name="_pgvcl-costal_pgvcl_JND - 5_New MIS Sheets 3 4" xfId="6819"/>
    <cellStyle name="_pgvcl-costal_PGVCL-_JND - 5_New MIS Sheets 3 4" xfId="6820"/>
    <cellStyle name="_pgvcl-costal_pgvcl_JND - 5_New MIS Sheets 3 5" xfId="6821"/>
    <cellStyle name="_pgvcl-costal_PGVCL-_JND - 5_New MIS Sheets 3 5" xfId="6822"/>
    <cellStyle name="_pgvcl-costal_pgvcl_JND - 5_New MIS Sheets 3 6" xfId="6823"/>
    <cellStyle name="_pgvcl-costal_PGVCL-_JND - 5_New MIS Sheets 3 6" xfId="6824"/>
    <cellStyle name="_pgvcl-costal_pgvcl_JND - 5_New MIS Sheets 3 7" xfId="6825"/>
    <cellStyle name="_pgvcl-costal_PGVCL-_JND - 5_New MIS Sheets 3 7" xfId="6826"/>
    <cellStyle name="_pgvcl-costal_pgvcl_JND - 5_New MIS Sheets 3 8" xfId="6827"/>
    <cellStyle name="_pgvcl-costal_PGVCL-_JND - 5_New MIS Sheets 3 8" xfId="6828"/>
    <cellStyle name="_pgvcl-costal_pgvcl_JND - 5_New MIS Sheets 3 9" xfId="6829"/>
    <cellStyle name="_pgvcl-costal_PGVCL-_JND - 5_New MIS Sheets 3 9" xfId="6830"/>
    <cellStyle name="_pgvcl-costal_pgvcl_JND - 5_New MIS Sheets 4" xfId="6831"/>
    <cellStyle name="_pgvcl-costal_PGVCL-_JND - 5_New MIS Sheets 4" xfId="6832"/>
    <cellStyle name="_pgvcl-costal_pgvcl_JND - 5_New MIS Sheets 4 10" xfId="6833"/>
    <cellStyle name="_pgvcl-costal_PGVCL-_JND - 5_New MIS Sheets 4 10" xfId="6834"/>
    <cellStyle name="_pgvcl-costal_pgvcl_JND - 5_New MIS Sheets 4 2" xfId="6835"/>
    <cellStyle name="_pgvcl-costal_PGVCL-_JND - 5_New MIS Sheets 4 2" xfId="6836"/>
    <cellStyle name="_pgvcl-costal_pgvcl_JND - 5_New MIS Sheets 4 3" xfId="6837"/>
    <cellStyle name="_pgvcl-costal_PGVCL-_JND - 5_New MIS Sheets 4 3" xfId="6838"/>
    <cellStyle name="_pgvcl-costal_pgvcl_JND - 5_New MIS Sheets 4 4" xfId="6839"/>
    <cellStyle name="_pgvcl-costal_PGVCL-_JND - 5_New MIS Sheets 4 4" xfId="6840"/>
    <cellStyle name="_pgvcl-costal_pgvcl_JND - 5_New MIS Sheets 4 5" xfId="6841"/>
    <cellStyle name="_pgvcl-costal_PGVCL-_JND - 5_New MIS Sheets 4 5" xfId="6842"/>
    <cellStyle name="_pgvcl-costal_pgvcl_JND - 5_New MIS Sheets 4 6" xfId="6843"/>
    <cellStyle name="_pgvcl-costal_PGVCL-_JND - 5_New MIS Sheets 4 6" xfId="6844"/>
    <cellStyle name="_pgvcl-costal_pgvcl_JND - 5_New MIS Sheets 4 7" xfId="6845"/>
    <cellStyle name="_pgvcl-costal_PGVCL-_JND - 5_New MIS Sheets 4 7" xfId="6846"/>
    <cellStyle name="_pgvcl-costal_pgvcl_JND - 5_New MIS Sheets 4 8" xfId="6847"/>
    <cellStyle name="_pgvcl-costal_PGVCL-_JND - 5_New MIS Sheets 4 8" xfId="6848"/>
    <cellStyle name="_pgvcl-costal_pgvcl_JND - 5_New MIS Sheets 4 9" xfId="6849"/>
    <cellStyle name="_pgvcl-costal_PGVCL-_JND - 5_New MIS Sheets 4 9" xfId="6850"/>
    <cellStyle name="_pgvcl-costal_pgvcl_JND - 5_New MIS Sheets 5" xfId="6851"/>
    <cellStyle name="_pgvcl-costal_PGVCL-_JND - 5_New MIS Sheets 5" xfId="6852"/>
    <cellStyle name="_pgvcl-costal_pgvcl_JND - 5_New MIS Sheets 5 10" xfId="6853"/>
    <cellStyle name="_pgvcl-costal_PGVCL-_JND - 5_New MIS Sheets 5 10" xfId="6854"/>
    <cellStyle name="_pgvcl-costal_pgvcl_JND - 5_New MIS Sheets 5 2" xfId="6855"/>
    <cellStyle name="_pgvcl-costal_PGVCL-_JND - 5_New MIS Sheets 5 2" xfId="6856"/>
    <cellStyle name="_pgvcl-costal_pgvcl_JND - 5_New MIS Sheets 5 3" xfId="6857"/>
    <cellStyle name="_pgvcl-costal_PGVCL-_JND - 5_New MIS Sheets 5 3" xfId="6858"/>
    <cellStyle name="_pgvcl-costal_pgvcl_JND - 5_New MIS Sheets 5 4" xfId="6859"/>
    <cellStyle name="_pgvcl-costal_PGVCL-_JND - 5_New MIS Sheets 5 4" xfId="6860"/>
    <cellStyle name="_pgvcl-costal_pgvcl_JND - 5_New MIS Sheets 5 5" xfId="6861"/>
    <cellStyle name="_pgvcl-costal_PGVCL-_JND - 5_New MIS Sheets 5 5" xfId="6862"/>
    <cellStyle name="_pgvcl-costal_pgvcl_JND - 5_New MIS Sheets 5 6" xfId="6863"/>
    <cellStyle name="_pgvcl-costal_PGVCL-_JND - 5_New MIS Sheets 5 6" xfId="6864"/>
    <cellStyle name="_pgvcl-costal_pgvcl_JND - 5_New MIS Sheets 5 7" xfId="6865"/>
    <cellStyle name="_pgvcl-costal_PGVCL-_JND - 5_New MIS Sheets 5 7" xfId="6866"/>
    <cellStyle name="_pgvcl-costal_pgvcl_JND - 5_New MIS Sheets 5 8" xfId="6867"/>
    <cellStyle name="_pgvcl-costal_PGVCL-_JND - 5_New MIS Sheets 5 8" xfId="6868"/>
    <cellStyle name="_pgvcl-costal_pgvcl_JND - 5_New MIS Sheets 5 9" xfId="6869"/>
    <cellStyle name="_pgvcl-costal_PGVCL-_JND - 5_New MIS Sheets 5 9" xfId="6870"/>
    <cellStyle name="_pgvcl-costal_pgvcl_JND - 5_New MIS Sheets 6" xfId="6871"/>
    <cellStyle name="_pgvcl-costal_PGVCL-_JND - 5_New MIS Sheets 6" xfId="6872"/>
    <cellStyle name="_pgvcl-costal_pgvcl_JND - 5_New MIS Sheets 6 10" xfId="6873"/>
    <cellStyle name="_pgvcl-costal_PGVCL-_JND - 5_New MIS Sheets 6 10" xfId="6874"/>
    <cellStyle name="_pgvcl-costal_pgvcl_JND - 5_New MIS Sheets 6 2" xfId="6875"/>
    <cellStyle name="_pgvcl-costal_PGVCL-_JND - 5_New MIS Sheets 6 2" xfId="6876"/>
    <cellStyle name="_pgvcl-costal_pgvcl_JND - 5_New MIS Sheets 6 3" xfId="6877"/>
    <cellStyle name="_pgvcl-costal_PGVCL-_JND - 5_New MIS Sheets 6 3" xfId="6878"/>
    <cellStyle name="_pgvcl-costal_pgvcl_JND - 5_New MIS Sheets 6 4" xfId="6879"/>
    <cellStyle name="_pgvcl-costal_PGVCL-_JND - 5_New MIS Sheets 6 4" xfId="6880"/>
    <cellStyle name="_pgvcl-costal_pgvcl_JND - 5_New MIS Sheets 6 5" xfId="6881"/>
    <cellStyle name="_pgvcl-costal_PGVCL-_JND - 5_New MIS Sheets 6 5" xfId="6882"/>
    <cellStyle name="_pgvcl-costal_pgvcl_JND - 5_New MIS Sheets 6 6" xfId="6883"/>
    <cellStyle name="_pgvcl-costal_PGVCL-_JND - 5_New MIS Sheets 6 6" xfId="6884"/>
    <cellStyle name="_pgvcl-costal_pgvcl_JND - 5_New MIS Sheets 6 7" xfId="6885"/>
    <cellStyle name="_pgvcl-costal_PGVCL-_JND - 5_New MIS Sheets 6 7" xfId="6886"/>
    <cellStyle name="_pgvcl-costal_pgvcl_JND - 5_New MIS Sheets 6 8" xfId="6887"/>
    <cellStyle name="_pgvcl-costal_PGVCL-_JND - 5_New MIS Sheets 6 8" xfId="6888"/>
    <cellStyle name="_pgvcl-costal_pgvcl_JND - 5_New MIS Sheets 6 9" xfId="6889"/>
    <cellStyle name="_pgvcl-costal_PGVCL-_JND - 5_New MIS Sheets 6 9" xfId="6890"/>
    <cellStyle name="_pgvcl-costal_pgvcl_JND - 5_New MIS Sheets 7" xfId="6891"/>
    <cellStyle name="_pgvcl-costal_PGVCL-_JND - 5_New MIS Sheets 7" xfId="6892"/>
    <cellStyle name="_pgvcl-costal_pgvcl_JND - 5_New MIS Sheets 7 10" xfId="6893"/>
    <cellStyle name="_pgvcl-costal_PGVCL-_JND - 5_New MIS Sheets 7 10" xfId="6894"/>
    <cellStyle name="_pgvcl-costal_pgvcl_JND - 5_New MIS Sheets 7 2" xfId="6895"/>
    <cellStyle name="_pgvcl-costal_PGVCL-_JND - 5_New MIS Sheets 7 2" xfId="6896"/>
    <cellStyle name="_pgvcl-costal_pgvcl_JND - 5_New MIS Sheets 7 3" xfId="6897"/>
    <cellStyle name="_pgvcl-costal_PGVCL-_JND - 5_New MIS Sheets 7 3" xfId="6898"/>
    <cellStyle name="_pgvcl-costal_pgvcl_JND - 5_New MIS Sheets 7 4" xfId="6899"/>
    <cellStyle name="_pgvcl-costal_PGVCL-_JND - 5_New MIS Sheets 7 4" xfId="6900"/>
    <cellStyle name="_pgvcl-costal_pgvcl_JND - 5_New MIS Sheets 7 5" xfId="6901"/>
    <cellStyle name="_pgvcl-costal_PGVCL-_JND - 5_New MIS Sheets 7 5" xfId="6902"/>
    <cellStyle name="_pgvcl-costal_pgvcl_JND - 5_New MIS Sheets 7 6" xfId="6903"/>
    <cellStyle name="_pgvcl-costal_PGVCL-_JND - 5_New MIS Sheets 7 6" xfId="6904"/>
    <cellStyle name="_pgvcl-costal_pgvcl_JND - 5_New MIS Sheets 7 7" xfId="6905"/>
    <cellStyle name="_pgvcl-costal_PGVCL-_JND - 5_New MIS Sheets 7 7" xfId="6906"/>
    <cellStyle name="_pgvcl-costal_pgvcl_JND - 5_New MIS Sheets 7 8" xfId="6907"/>
    <cellStyle name="_pgvcl-costal_PGVCL-_JND - 5_New MIS Sheets 7 8" xfId="6908"/>
    <cellStyle name="_pgvcl-costal_pgvcl_JND - 5_New MIS Sheets 7 9" xfId="6909"/>
    <cellStyle name="_pgvcl-costal_PGVCL-_JND - 5_New MIS Sheets 7 9" xfId="6910"/>
    <cellStyle name="_pgvcl-costal_pgvcl_JND - 5_New MIS Sheets 8" xfId="6911"/>
    <cellStyle name="_pgvcl-costal_PGVCL-_JND - 5_New MIS Sheets 8" xfId="6912"/>
    <cellStyle name="_pgvcl-costal_pgvcl_JND - 5_PBR" xfId="6913"/>
    <cellStyle name="_pgvcl-costal_PGVCL-_JND - 5_PBR" xfId="6914"/>
    <cellStyle name="_pgvcl-costal_pgvcl_JND - 5_PBR 2" xfId="6915"/>
    <cellStyle name="_pgvcl-costal_PGVCL-_JND - 5_PBR 2" xfId="6916"/>
    <cellStyle name="_pgvcl-costal_pgvcl_JND - 5_PBR 2 10" xfId="6917"/>
    <cellStyle name="_pgvcl-costal_PGVCL-_JND - 5_PBR 2 10" xfId="6918"/>
    <cellStyle name="_pgvcl-costal_pgvcl_JND - 5_PBR 2 2" xfId="6919"/>
    <cellStyle name="_pgvcl-costal_PGVCL-_JND - 5_PBR 2 2" xfId="6920"/>
    <cellStyle name="_pgvcl-costal_pgvcl_JND - 5_PBR 2 3" xfId="6921"/>
    <cellStyle name="_pgvcl-costal_PGVCL-_JND - 5_PBR 2 3" xfId="6922"/>
    <cellStyle name="_pgvcl-costal_pgvcl_JND - 5_PBR 2 4" xfId="6923"/>
    <cellStyle name="_pgvcl-costal_PGVCL-_JND - 5_PBR 2 4" xfId="6924"/>
    <cellStyle name="_pgvcl-costal_pgvcl_JND - 5_PBR 2 5" xfId="6925"/>
    <cellStyle name="_pgvcl-costal_PGVCL-_JND - 5_PBR 2 5" xfId="6926"/>
    <cellStyle name="_pgvcl-costal_pgvcl_JND - 5_PBR 2 6" xfId="6927"/>
    <cellStyle name="_pgvcl-costal_PGVCL-_JND - 5_PBR 2 6" xfId="6928"/>
    <cellStyle name="_pgvcl-costal_pgvcl_JND - 5_PBR 2 7" xfId="6929"/>
    <cellStyle name="_pgvcl-costal_PGVCL-_JND - 5_PBR 2 7" xfId="6930"/>
    <cellStyle name="_pgvcl-costal_pgvcl_JND - 5_PBR 2 8" xfId="6931"/>
    <cellStyle name="_pgvcl-costal_PGVCL-_JND - 5_PBR 2 8" xfId="6932"/>
    <cellStyle name="_pgvcl-costal_pgvcl_JND - 5_PBR 2 9" xfId="6933"/>
    <cellStyle name="_pgvcl-costal_PGVCL-_JND - 5_PBR 2 9" xfId="6934"/>
    <cellStyle name="_pgvcl-costal_pgvcl_JND - 5_PBR 3" xfId="6935"/>
    <cellStyle name="_pgvcl-costal_PGVCL-_JND - 5_PBR 3" xfId="6936"/>
    <cellStyle name="_pgvcl-costal_pgvcl_JND - 5_PBR 3 10" xfId="6937"/>
    <cellStyle name="_pgvcl-costal_PGVCL-_JND - 5_PBR 3 10" xfId="6938"/>
    <cellStyle name="_pgvcl-costal_pgvcl_JND - 5_PBR 3 2" xfId="6939"/>
    <cellStyle name="_pgvcl-costal_PGVCL-_JND - 5_PBR 3 2" xfId="6940"/>
    <cellStyle name="_pgvcl-costal_pgvcl_JND - 5_PBR 3 3" xfId="6941"/>
    <cellStyle name="_pgvcl-costal_PGVCL-_JND - 5_PBR 3 3" xfId="6942"/>
    <cellStyle name="_pgvcl-costal_pgvcl_JND - 5_PBR 3 4" xfId="6943"/>
    <cellStyle name="_pgvcl-costal_PGVCL-_JND - 5_PBR 3 4" xfId="6944"/>
    <cellStyle name="_pgvcl-costal_pgvcl_JND - 5_PBR 3 5" xfId="6945"/>
    <cellStyle name="_pgvcl-costal_PGVCL-_JND - 5_PBR 3 5" xfId="6946"/>
    <cellStyle name="_pgvcl-costal_pgvcl_JND - 5_PBR 3 6" xfId="6947"/>
    <cellStyle name="_pgvcl-costal_PGVCL-_JND - 5_PBR 3 6" xfId="6948"/>
    <cellStyle name="_pgvcl-costal_pgvcl_JND - 5_PBR 3 7" xfId="6949"/>
    <cellStyle name="_pgvcl-costal_PGVCL-_JND - 5_PBR 3 7" xfId="6950"/>
    <cellStyle name="_pgvcl-costal_pgvcl_JND - 5_PBR 3 8" xfId="6951"/>
    <cellStyle name="_pgvcl-costal_PGVCL-_JND - 5_PBR 3 8" xfId="6952"/>
    <cellStyle name="_pgvcl-costal_pgvcl_JND - 5_PBR 3 9" xfId="6953"/>
    <cellStyle name="_pgvcl-costal_PGVCL-_JND - 5_PBR 3 9" xfId="6954"/>
    <cellStyle name="_pgvcl-costal_pgvcl_JND - 5_PBR 4" xfId="6955"/>
    <cellStyle name="_pgvcl-costal_PGVCL-_JND - 5_PBR 4" xfId="6956"/>
    <cellStyle name="_pgvcl-costal_pgvcl_JND - 5_PBR 4 10" xfId="6957"/>
    <cellStyle name="_pgvcl-costal_PGVCL-_JND - 5_PBR 4 10" xfId="6958"/>
    <cellStyle name="_pgvcl-costal_pgvcl_JND - 5_PBR 4 2" xfId="6959"/>
    <cellStyle name="_pgvcl-costal_PGVCL-_JND - 5_PBR 4 2" xfId="6960"/>
    <cellStyle name="_pgvcl-costal_pgvcl_JND - 5_PBR 4 3" xfId="6961"/>
    <cellStyle name="_pgvcl-costal_PGVCL-_JND - 5_PBR 4 3" xfId="6962"/>
    <cellStyle name="_pgvcl-costal_pgvcl_JND - 5_PBR 4 4" xfId="6963"/>
    <cellStyle name="_pgvcl-costal_PGVCL-_JND - 5_PBR 4 4" xfId="6964"/>
    <cellStyle name="_pgvcl-costal_pgvcl_JND - 5_PBR 4 5" xfId="6965"/>
    <cellStyle name="_pgvcl-costal_PGVCL-_JND - 5_PBR 4 5" xfId="6966"/>
    <cellStyle name="_pgvcl-costal_pgvcl_JND - 5_PBR 4 6" xfId="6967"/>
    <cellStyle name="_pgvcl-costal_PGVCL-_JND - 5_PBR 4 6" xfId="6968"/>
    <cellStyle name="_pgvcl-costal_pgvcl_JND - 5_PBR 4 7" xfId="6969"/>
    <cellStyle name="_pgvcl-costal_PGVCL-_JND - 5_PBR 4 7" xfId="6970"/>
    <cellStyle name="_pgvcl-costal_pgvcl_JND - 5_PBR 4 8" xfId="6971"/>
    <cellStyle name="_pgvcl-costal_PGVCL-_JND - 5_PBR 4 8" xfId="6972"/>
    <cellStyle name="_pgvcl-costal_pgvcl_JND - 5_PBR 4 9" xfId="6973"/>
    <cellStyle name="_pgvcl-costal_PGVCL-_JND - 5_PBR 4 9" xfId="6974"/>
    <cellStyle name="_pgvcl-costal_pgvcl_JND - 5_PBR 5" xfId="6975"/>
    <cellStyle name="_pgvcl-costal_PGVCL-_JND - 5_PBR 5" xfId="6976"/>
    <cellStyle name="_pgvcl-costal_pgvcl_JND - 5_PBR 5 10" xfId="6977"/>
    <cellStyle name="_pgvcl-costal_PGVCL-_JND - 5_PBR 5 10" xfId="6978"/>
    <cellStyle name="_pgvcl-costal_pgvcl_JND - 5_PBR 5 2" xfId="6979"/>
    <cellStyle name="_pgvcl-costal_PGVCL-_JND - 5_PBR 5 2" xfId="6980"/>
    <cellStyle name="_pgvcl-costal_pgvcl_JND - 5_PBR 5 3" xfId="6981"/>
    <cellStyle name="_pgvcl-costal_PGVCL-_JND - 5_PBR 5 3" xfId="6982"/>
    <cellStyle name="_pgvcl-costal_pgvcl_JND - 5_PBR 5 4" xfId="6983"/>
    <cellStyle name="_pgvcl-costal_PGVCL-_JND - 5_PBR 5 4" xfId="6984"/>
    <cellStyle name="_pgvcl-costal_pgvcl_JND - 5_PBR 5 5" xfId="6985"/>
    <cellStyle name="_pgvcl-costal_PGVCL-_JND - 5_PBR 5 5" xfId="6986"/>
    <cellStyle name="_pgvcl-costal_pgvcl_JND - 5_PBR 5 6" xfId="6987"/>
    <cellStyle name="_pgvcl-costal_PGVCL-_JND - 5_PBR 5 6" xfId="6988"/>
    <cellStyle name="_pgvcl-costal_pgvcl_JND - 5_PBR 5 7" xfId="6989"/>
    <cellStyle name="_pgvcl-costal_PGVCL-_JND - 5_PBR 5 7" xfId="6990"/>
    <cellStyle name="_pgvcl-costal_pgvcl_JND - 5_PBR 5 8" xfId="6991"/>
    <cellStyle name="_pgvcl-costal_PGVCL-_JND - 5_PBR 5 8" xfId="6992"/>
    <cellStyle name="_pgvcl-costal_pgvcl_JND - 5_PBR 5 9" xfId="6993"/>
    <cellStyle name="_pgvcl-costal_PGVCL-_JND - 5_PBR 5 9" xfId="6994"/>
    <cellStyle name="_pgvcl-costal_pgvcl_JND - 5_PBR 6" xfId="6995"/>
    <cellStyle name="_pgvcl-costal_PGVCL-_JND - 5_PBR 6" xfId="6996"/>
    <cellStyle name="_pgvcl-costal_pgvcl_JND - 5_PBR 6 10" xfId="6997"/>
    <cellStyle name="_pgvcl-costal_PGVCL-_JND - 5_PBR 6 10" xfId="6998"/>
    <cellStyle name="_pgvcl-costal_pgvcl_JND - 5_PBR 6 2" xfId="6999"/>
    <cellStyle name="_pgvcl-costal_PGVCL-_JND - 5_PBR 6 2" xfId="7000"/>
    <cellStyle name="_pgvcl-costal_pgvcl_JND - 5_PBR 6 3" xfId="7001"/>
    <cellStyle name="_pgvcl-costal_PGVCL-_JND - 5_PBR 6 3" xfId="7002"/>
    <cellStyle name="_pgvcl-costal_pgvcl_JND - 5_PBR 6 4" xfId="7003"/>
    <cellStyle name="_pgvcl-costal_PGVCL-_JND - 5_PBR 6 4" xfId="7004"/>
    <cellStyle name="_pgvcl-costal_pgvcl_JND - 5_PBR 6 5" xfId="7005"/>
    <cellStyle name="_pgvcl-costal_PGVCL-_JND - 5_PBR 6 5" xfId="7006"/>
    <cellStyle name="_pgvcl-costal_pgvcl_JND - 5_PBR 6 6" xfId="7007"/>
    <cellStyle name="_pgvcl-costal_PGVCL-_JND - 5_PBR 6 6" xfId="7008"/>
    <cellStyle name="_pgvcl-costal_pgvcl_JND - 5_PBR 6 7" xfId="7009"/>
    <cellStyle name="_pgvcl-costal_PGVCL-_JND - 5_PBR 6 7" xfId="7010"/>
    <cellStyle name="_pgvcl-costal_pgvcl_JND - 5_PBR 6 8" xfId="7011"/>
    <cellStyle name="_pgvcl-costal_PGVCL-_JND - 5_PBR 6 8" xfId="7012"/>
    <cellStyle name="_pgvcl-costal_pgvcl_JND - 5_PBR 6 9" xfId="7013"/>
    <cellStyle name="_pgvcl-costal_PGVCL-_JND - 5_PBR 6 9" xfId="7014"/>
    <cellStyle name="_pgvcl-costal_pgvcl_JND - 5_PBR 7" xfId="7015"/>
    <cellStyle name="_pgvcl-costal_PGVCL-_JND - 5_PBR 7" xfId="7016"/>
    <cellStyle name="_pgvcl-costal_pgvcl_JND - 5_PBR 7 10" xfId="7017"/>
    <cellStyle name="_pgvcl-costal_PGVCL-_JND - 5_PBR 7 10" xfId="7018"/>
    <cellStyle name="_pgvcl-costal_pgvcl_JND - 5_PBR 7 2" xfId="7019"/>
    <cellStyle name="_pgvcl-costal_PGVCL-_JND - 5_PBR 7 2" xfId="7020"/>
    <cellStyle name="_pgvcl-costal_pgvcl_JND - 5_PBR 7 3" xfId="7021"/>
    <cellStyle name="_pgvcl-costal_PGVCL-_JND - 5_PBR 7 3" xfId="7022"/>
    <cellStyle name="_pgvcl-costal_pgvcl_JND - 5_PBR 7 4" xfId="7023"/>
    <cellStyle name="_pgvcl-costal_PGVCL-_JND - 5_PBR 7 4" xfId="7024"/>
    <cellStyle name="_pgvcl-costal_pgvcl_JND - 5_PBR 7 5" xfId="7025"/>
    <cellStyle name="_pgvcl-costal_PGVCL-_JND - 5_PBR 7 5" xfId="7026"/>
    <cellStyle name="_pgvcl-costal_pgvcl_JND - 5_PBR 7 6" xfId="7027"/>
    <cellStyle name="_pgvcl-costal_PGVCL-_JND - 5_PBR 7 6" xfId="7028"/>
    <cellStyle name="_pgvcl-costal_pgvcl_JND - 5_PBR 7 7" xfId="7029"/>
    <cellStyle name="_pgvcl-costal_PGVCL-_JND - 5_PBR 7 7" xfId="7030"/>
    <cellStyle name="_pgvcl-costal_pgvcl_JND - 5_PBR 7 8" xfId="7031"/>
    <cellStyle name="_pgvcl-costal_PGVCL-_JND - 5_PBR 7 8" xfId="7032"/>
    <cellStyle name="_pgvcl-costal_pgvcl_JND - 5_PBR 7 9" xfId="7033"/>
    <cellStyle name="_pgvcl-costal_PGVCL-_JND - 5_PBR 7 9" xfId="7034"/>
    <cellStyle name="_pgvcl-costal_pgvcl_JND - 5_PBR 8" xfId="7035"/>
    <cellStyle name="_pgvcl-costal_PGVCL-_JND - 5_PBR 8" xfId="7036"/>
    <cellStyle name="_pgvcl-costal_pgvcl_JND - 5_PBR CO_DAILY REPORT GIS - 20-01-09" xfId="7037"/>
    <cellStyle name="_pgvcl-costal_PGVCL-_JND - 5_PBR CO_DAILY REPORT GIS - 20-01-09" xfId="7038"/>
    <cellStyle name="_pgvcl-costal_pgvcl_JND - 5_PBR CO_DAILY REPORT GIS - 20-01-09 2" xfId="7039"/>
    <cellStyle name="_pgvcl-costal_PGVCL-_JND - 5_PBR CO_DAILY REPORT GIS - 20-01-09 2" xfId="7040"/>
    <cellStyle name="_pgvcl-costal_pgvcl_JND - 5_PBR CO_DAILY REPORT GIS - 20-01-09 2 10" xfId="7041"/>
    <cellStyle name="_pgvcl-costal_PGVCL-_JND - 5_PBR CO_DAILY REPORT GIS - 20-01-09 2 10" xfId="7042"/>
    <cellStyle name="_pgvcl-costal_pgvcl_JND - 5_PBR CO_DAILY REPORT GIS - 20-01-09 2 2" xfId="7043"/>
    <cellStyle name="_pgvcl-costal_PGVCL-_JND - 5_PBR CO_DAILY REPORT GIS - 20-01-09 2 2" xfId="7044"/>
    <cellStyle name="_pgvcl-costal_pgvcl_JND - 5_PBR CO_DAILY REPORT GIS - 20-01-09 2 3" xfId="7045"/>
    <cellStyle name="_pgvcl-costal_PGVCL-_JND - 5_PBR CO_DAILY REPORT GIS - 20-01-09 2 3" xfId="7046"/>
    <cellStyle name="_pgvcl-costal_pgvcl_JND - 5_PBR CO_DAILY REPORT GIS - 20-01-09 2 4" xfId="7047"/>
    <cellStyle name="_pgvcl-costal_PGVCL-_JND - 5_PBR CO_DAILY REPORT GIS - 20-01-09 2 4" xfId="7048"/>
    <cellStyle name="_pgvcl-costal_pgvcl_JND - 5_PBR CO_DAILY REPORT GIS - 20-01-09 2 5" xfId="7049"/>
    <cellStyle name="_pgvcl-costal_PGVCL-_JND - 5_PBR CO_DAILY REPORT GIS - 20-01-09 2 5" xfId="7050"/>
    <cellStyle name="_pgvcl-costal_pgvcl_JND - 5_PBR CO_DAILY REPORT GIS - 20-01-09 2 6" xfId="7051"/>
    <cellStyle name="_pgvcl-costal_PGVCL-_JND - 5_PBR CO_DAILY REPORT GIS - 20-01-09 2 6" xfId="7052"/>
    <cellStyle name="_pgvcl-costal_pgvcl_JND - 5_PBR CO_DAILY REPORT GIS - 20-01-09 2 7" xfId="7053"/>
    <cellStyle name="_pgvcl-costal_PGVCL-_JND - 5_PBR CO_DAILY REPORT GIS - 20-01-09 2 7" xfId="7054"/>
    <cellStyle name="_pgvcl-costal_pgvcl_JND - 5_PBR CO_DAILY REPORT GIS - 20-01-09 2 8" xfId="7055"/>
    <cellStyle name="_pgvcl-costal_PGVCL-_JND - 5_PBR CO_DAILY REPORT GIS - 20-01-09 2 8" xfId="7056"/>
    <cellStyle name="_pgvcl-costal_pgvcl_JND - 5_PBR CO_DAILY REPORT GIS - 20-01-09 2 9" xfId="7057"/>
    <cellStyle name="_pgvcl-costal_PGVCL-_JND - 5_PBR CO_DAILY REPORT GIS - 20-01-09 2 9" xfId="7058"/>
    <cellStyle name="_pgvcl-costal_pgvcl_JND - 5_PBR CO_DAILY REPORT GIS - 20-01-09 3" xfId="7059"/>
    <cellStyle name="_pgvcl-costal_PGVCL-_JND - 5_PBR CO_DAILY REPORT GIS - 20-01-09 3" xfId="7060"/>
    <cellStyle name="_pgvcl-costal_pgvcl_JND - 5_PBR CO_DAILY REPORT GIS - 20-01-09 3 10" xfId="7061"/>
    <cellStyle name="_pgvcl-costal_PGVCL-_JND - 5_PBR CO_DAILY REPORT GIS - 20-01-09 3 10" xfId="7062"/>
    <cellStyle name="_pgvcl-costal_pgvcl_JND - 5_PBR CO_DAILY REPORT GIS - 20-01-09 3 2" xfId="7063"/>
    <cellStyle name="_pgvcl-costal_PGVCL-_JND - 5_PBR CO_DAILY REPORT GIS - 20-01-09 3 2" xfId="7064"/>
    <cellStyle name="_pgvcl-costal_pgvcl_JND - 5_PBR CO_DAILY REPORT GIS - 20-01-09 3 3" xfId="7065"/>
    <cellStyle name="_pgvcl-costal_PGVCL-_JND - 5_PBR CO_DAILY REPORT GIS - 20-01-09 3 3" xfId="7066"/>
    <cellStyle name="_pgvcl-costal_pgvcl_JND - 5_PBR CO_DAILY REPORT GIS - 20-01-09 3 4" xfId="7067"/>
    <cellStyle name="_pgvcl-costal_PGVCL-_JND - 5_PBR CO_DAILY REPORT GIS - 20-01-09 3 4" xfId="7068"/>
    <cellStyle name="_pgvcl-costal_pgvcl_JND - 5_PBR CO_DAILY REPORT GIS - 20-01-09 3 5" xfId="7069"/>
    <cellStyle name="_pgvcl-costal_PGVCL-_JND - 5_PBR CO_DAILY REPORT GIS - 20-01-09 3 5" xfId="7070"/>
    <cellStyle name="_pgvcl-costal_pgvcl_JND - 5_PBR CO_DAILY REPORT GIS - 20-01-09 3 6" xfId="7071"/>
    <cellStyle name="_pgvcl-costal_PGVCL-_JND - 5_PBR CO_DAILY REPORT GIS - 20-01-09 3 6" xfId="7072"/>
    <cellStyle name="_pgvcl-costal_pgvcl_JND - 5_PBR CO_DAILY REPORT GIS - 20-01-09 3 7" xfId="7073"/>
    <cellStyle name="_pgvcl-costal_PGVCL-_JND - 5_PBR CO_DAILY REPORT GIS - 20-01-09 3 7" xfId="7074"/>
    <cellStyle name="_pgvcl-costal_pgvcl_JND - 5_PBR CO_DAILY REPORT GIS - 20-01-09 3 8" xfId="7075"/>
    <cellStyle name="_pgvcl-costal_PGVCL-_JND - 5_PBR CO_DAILY REPORT GIS - 20-01-09 3 8" xfId="7076"/>
    <cellStyle name="_pgvcl-costal_pgvcl_JND - 5_PBR CO_DAILY REPORT GIS - 20-01-09 3 9" xfId="7077"/>
    <cellStyle name="_pgvcl-costal_PGVCL-_JND - 5_PBR CO_DAILY REPORT GIS - 20-01-09 3 9" xfId="7078"/>
    <cellStyle name="_pgvcl-costal_pgvcl_JND - 5_PBR CO_DAILY REPORT GIS - 20-01-09 4" xfId="7079"/>
    <cellStyle name="_pgvcl-costal_PGVCL-_JND - 5_PBR CO_DAILY REPORT GIS - 20-01-09 4" xfId="7080"/>
    <cellStyle name="_pgvcl-costal_pgvcl_JND - 5_PBR CO_DAILY REPORT GIS - 20-01-09 4 10" xfId="7081"/>
    <cellStyle name="_pgvcl-costal_PGVCL-_JND - 5_PBR CO_DAILY REPORT GIS - 20-01-09 4 10" xfId="7082"/>
    <cellStyle name="_pgvcl-costal_pgvcl_JND - 5_PBR CO_DAILY REPORT GIS - 20-01-09 4 2" xfId="7083"/>
    <cellStyle name="_pgvcl-costal_PGVCL-_JND - 5_PBR CO_DAILY REPORT GIS - 20-01-09 4 2" xfId="7084"/>
    <cellStyle name="_pgvcl-costal_pgvcl_JND - 5_PBR CO_DAILY REPORT GIS - 20-01-09 4 3" xfId="7085"/>
    <cellStyle name="_pgvcl-costal_PGVCL-_JND - 5_PBR CO_DAILY REPORT GIS - 20-01-09 4 3" xfId="7086"/>
    <cellStyle name="_pgvcl-costal_pgvcl_JND - 5_PBR CO_DAILY REPORT GIS - 20-01-09 4 4" xfId="7087"/>
    <cellStyle name="_pgvcl-costal_PGVCL-_JND - 5_PBR CO_DAILY REPORT GIS - 20-01-09 4 4" xfId="7088"/>
    <cellStyle name="_pgvcl-costal_pgvcl_JND - 5_PBR CO_DAILY REPORT GIS - 20-01-09 4 5" xfId="7089"/>
    <cellStyle name="_pgvcl-costal_PGVCL-_JND - 5_PBR CO_DAILY REPORT GIS - 20-01-09 4 5" xfId="7090"/>
    <cellStyle name="_pgvcl-costal_pgvcl_JND - 5_PBR CO_DAILY REPORT GIS - 20-01-09 4 6" xfId="7091"/>
    <cellStyle name="_pgvcl-costal_PGVCL-_JND - 5_PBR CO_DAILY REPORT GIS - 20-01-09 4 6" xfId="7092"/>
    <cellStyle name="_pgvcl-costal_pgvcl_JND - 5_PBR CO_DAILY REPORT GIS - 20-01-09 4 7" xfId="7093"/>
    <cellStyle name="_pgvcl-costal_PGVCL-_JND - 5_PBR CO_DAILY REPORT GIS - 20-01-09 4 7" xfId="7094"/>
    <cellStyle name="_pgvcl-costal_pgvcl_JND - 5_PBR CO_DAILY REPORT GIS - 20-01-09 4 8" xfId="7095"/>
    <cellStyle name="_pgvcl-costal_PGVCL-_JND - 5_PBR CO_DAILY REPORT GIS - 20-01-09 4 8" xfId="7096"/>
    <cellStyle name="_pgvcl-costal_pgvcl_JND - 5_PBR CO_DAILY REPORT GIS - 20-01-09 4 9" xfId="7097"/>
    <cellStyle name="_pgvcl-costal_PGVCL-_JND - 5_PBR CO_DAILY REPORT GIS - 20-01-09 4 9" xfId="7098"/>
    <cellStyle name="_pgvcl-costal_pgvcl_JND - 5_PBR CO_DAILY REPORT GIS - 20-01-09 5" xfId="7099"/>
    <cellStyle name="_pgvcl-costal_PGVCL-_JND - 5_PBR CO_DAILY REPORT GIS - 20-01-09 5" xfId="7100"/>
    <cellStyle name="_pgvcl-costal_pgvcl_JND - 5_PBR CO_DAILY REPORT GIS - 20-01-09 5 10" xfId="7101"/>
    <cellStyle name="_pgvcl-costal_PGVCL-_JND - 5_PBR CO_DAILY REPORT GIS - 20-01-09 5 10" xfId="7102"/>
    <cellStyle name="_pgvcl-costal_pgvcl_JND - 5_PBR CO_DAILY REPORT GIS - 20-01-09 5 2" xfId="7103"/>
    <cellStyle name="_pgvcl-costal_PGVCL-_JND - 5_PBR CO_DAILY REPORT GIS - 20-01-09 5 2" xfId="7104"/>
    <cellStyle name="_pgvcl-costal_pgvcl_JND - 5_PBR CO_DAILY REPORT GIS - 20-01-09 5 3" xfId="7105"/>
    <cellStyle name="_pgvcl-costal_PGVCL-_JND - 5_PBR CO_DAILY REPORT GIS - 20-01-09 5 3" xfId="7106"/>
    <cellStyle name="_pgvcl-costal_pgvcl_JND - 5_PBR CO_DAILY REPORT GIS - 20-01-09 5 4" xfId="7107"/>
    <cellStyle name="_pgvcl-costal_PGVCL-_JND - 5_PBR CO_DAILY REPORT GIS - 20-01-09 5 4" xfId="7108"/>
    <cellStyle name="_pgvcl-costal_pgvcl_JND - 5_PBR CO_DAILY REPORT GIS - 20-01-09 5 5" xfId="7109"/>
    <cellStyle name="_pgvcl-costal_PGVCL-_JND - 5_PBR CO_DAILY REPORT GIS - 20-01-09 5 5" xfId="7110"/>
    <cellStyle name="_pgvcl-costal_pgvcl_JND - 5_PBR CO_DAILY REPORT GIS - 20-01-09 5 6" xfId="7111"/>
    <cellStyle name="_pgvcl-costal_PGVCL-_JND - 5_PBR CO_DAILY REPORT GIS - 20-01-09 5 6" xfId="7112"/>
    <cellStyle name="_pgvcl-costal_pgvcl_JND - 5_PBR CO_DAILY REPORT GIS - 20-01-09 5 7" xfId="7113"/>
    <cellStyle name="_pgvcl-costal_PGVCL-_JND - 5_PBR CO_DAILY REPORT GIS - 20-01-09 5 7" xfId="7114"/>
    <cellStyle name="_pgvcl-costal_pgvcl_JND - 5_PBR CO_DAILY REPORT GIS - 20-01-09 5 8" xfId="7115"/>
    <cellStyle name="_pgvcl-costal_PGVCL-_JND - 5_PBR CO_DAILY REPORT GIS - 20-01-09 5 8" xfId="7116"/>
    <cellStyle name="_pgvcl-costal_pgvcl_JND - 5_PBR CO_DAILY REPORT GIS - 20-01-09 5 9" xfId="7117"/>
    <cellStyle name="_pgvcl-costal_PGVCL-_JND - 5_PBR CO_DAILY REPORT GIS - 20-01-09 5 9" xfId="7118"/>
    <cellStyle name="_pgvcl-costal_pgvcl_JND - 5_PBR CO_DAILY REPORT GIS - 20-01-09 6" xfId="7119"/>
    <cellStyle name="_pgvcl-costal_PGVCL-_JND - 5_PBR CO_DAILY REPORT GIS - 20-01-09 6" xfId="7120"/>
    <cellStyle name="_pgvcl-costal_pgvcl_JND - 5_PBR CO_DAILY REPORT GIS - 20-01-09 6 10" xfId="7121"/>
    <cellStyle name="_pgvcl-costal_PGVCL-_JND - 5_PBR CO_DAILY REPORT GIS - 20-01-09 6 10" xfId="7122"/>
    <cellStyle name="_pgvcl-costal_pgvcl_JND - 5_PBR CO_DAILY REPORT GIS - 20-01-09 6 2" xfId="7123"/>
    <cellStyle name="_pgvcl-costal_PGVCL-_JND - 5_PBR CO_DAILY REPORT GIS - 20-01-09 6 2" xfId="7124"/>
    <cellStyle name="_pgvcl-costal_pgvcl_JND - 5_PBR CO_DAILY REPORT GIS - 20-01-09 6 3" xfId="7125"/>
    <cellStyle name="_pgvcl-costal_PGVCL-_JND - 5_PBR CO_DAILY REPORT GIS - 20-01-09 6 3" xfId="7126"/>
    <cellStyle name="_pgvcl-costal_pgvcl_JND - 5_PBR CO_DAILY REPORT GIS - 20-01-09 6 4" xfId="7127"/>
    <cellStyle name="_pgvcl-costal_PGVCL-_JND - 5_PBR CO_DAILY REPORT GIS - 20-01-09 6 4" xfId="7128"/>
    <cellStyle name="_pgvcl-costal_pgvcl_JND - 5_PBR CO_DAILY REPORT GIS - 20-01-09 6 5" xfId="7129"/>
    <cellStyle name="_pgvcl-costal_PGVCL-_JND - 5_PBR CO_DAILY REPORT GIS - 20-01-09 6 5" xfId="7130"/>
    <cellStyle name="_pgvcl-costal_pgvcl_JND - 5_PBR CO_DAILY REPORT GIS - 20-01-09 6 6" xfId="7131"/>
    <cellStyle name="_pgvcl-costal_PGVCL-_JND - 5_PBR CO_DAILY REPORT GIS - 20-01-09 6 6" xfId="7132"/>
    <cellStyle name="_pgvcl-costal_pgvcl_JND - 5_PBR CO_DAILY REPORT GIS - 20-01-09 6 7" xfId="7133"/>
    <cellStyle name="_pgvcl-costal_PGVCL-_JND - 5_PBR CO_DAILY REPORT GIS - 20-01-09 6 7" xfId="7134"/>
    <cellStyle name="_pgvcl-costal_pgvcl_JND - 5_PBR CO_DAILY REPORT GIS - 20-01-09 6 8" xfId="7135"/>
    <cellStyle name="_pgvcl-costal_PGVCL-_JND - 5_PBR CO_DAILY REPORT GIS - 20-01-09 6 8" xfId="7136"/>
    <cellStyle name="_pgvcl-costal_pgvcl_JND - 5_PBR CO_DAILY REPORT GIS - 20-01-09 6 9" xfId="7137"/>
    <cellStyle name="_pgvcl-costal_PGVCL-_JND - 5_PBR CO_DAILY REPORT GIS - 20-01-09 6 9" xfId="7138"/>
    <cellStyle name="_pgvcl-costal_pgvcl_JND - 5_PBR CO_DAILY REPORT GIS - 20-01-09 7" xfId="7139"/>
    <cellStyle name="_pgvcl-costal_PGVCL-_JND - 5_PBR CO_DAILY REPORT GIS - 20-01-09 7" xfId="7140"/>
    <cellStyle name="_pgvcl-costal_pgvcl_JND - 5_PBR CO_DAILY REPORT GIS - 20-01-09 7 10" xfId="7141"/>
    <cellStyle name="_pgvcl-costal_PGVCL-_JND - 5_PBR CO_DAILY REPORT GIS - 20-01-09 7 10" xfId="7142"/>
    <cellStyle name="_pgvcl-costal_pgvcl_JND - 5_PBR CO_DAILY REPORT GIS - 20-01-09 7 2" xfId="7143"/>
    <cellStyle name="_pgvcl-costal_PGVCL-_JND - 5_PBR CO_DAILY REPORT GIS - 20-01-09 7 2" xfId="7144"/>
    <cellStyle name="_pgvcl-costal_pgvcl_JND - 5_PBR CO_DAILY REPORT GIS - 20-01-09 7 3" xfId="7145"/>
    <cellStyle name="_pgvcl-costal_PGVCL-_JND - 5_PBR CO_DAILY REPORT GIS - 20-01-09 7 3" xfId="7146"/>
    <cellStyle name="_pgvcl-costal_pgvcl_JND - 5_PBR CO_DAILY REPORT GIS - 20-01-09 7 4" xfId="7147"/>
    <cellStyle name="_pgvcl-costal_PGVCL-_JND - 5_PBR CO_DAILY REPORT GIS - 20-01-09 7 4" xfId="7148"/>
    <cellStyle name="_pgvcl-costal_pgvcl_JND - 5_PBR CO_DAILY REPORT GIS - 20-01-09 7 5" xfId="7149"/>
    <cellStyle name="_pgvcl-costal_PGVCL-_JND - 5_PBR CO_DAILY REPORT GIS - 20-01-09 7 5" xfId="7150"/>
    <cellStyle name="_pgvcl-costal_pgvcl_JND - 5_PBR CO_DAILY REPORT GIS - 20-01-09 7 6" xfId="7151"/>
    <cellStyle name="_pgvcl-costal_PGVCL-_JND - 5_PBR CO_DAILY REPORT GIS - 20-01-09 7 6" xfId="7152"/>
    <cellStyle name="_pgvcl-costal_pgvcl_JND - 5_PBR CO_DAILY REPORT GIS - 20-01-09 7 7" xfId="7153"/>
    <cellStyle name="_pgvcl-costal_PGVCL-_JND - 5_PBR CO_DAILY REPORT GIS - 20-01-09 7 7" xfId="7154"/>
    <cellStyle name="_pgvcl-costal_pgvcl_JND - 5_PBR CO_DAILY REPORT GIS - 20-01-09 7 8" xfId="7155"/>
    <cellStyle name="_pgvcl-costal_PGVCL-_JND - 5_PBR CO_DAILY REPORT GIS - 20-01-09 7 8" xfId="7156"/>
    <cellStyle name="_pgvcl-costal_pgvcl_JND - 5_PBR CO_DAILY REPORT GIS - 20-01-09 7 9" xfId="7157"/>
    <cellStyle name="_pgvcl-costal_PGVCL-_JND - 5_PBR CO_DAILY REPORT GIS - 20-01-09 7 9" xfId="7158"/>
    <cellStyle name="_pgvcl-costal_pgvcl_JND - 5_PBR CO_DAILY REPORT GIS - 20-01-09 8" xfId="7159"/>
    <cellStyle name="_pgvcl-costal_PGVCL-_JND - 5_PBR CO_DAILY REPORT GIS - 20-01-09 8" xfId="7160"/>
    <cellStyle name="_pgvcl-costal_pgvcl_JND - 5_POWER FILED 17-08-09" xfId="7161"/>
    <cellStyle name="_pgvcl-costal_PGVCL-_JND - 5_POWER FILED 17-08-09" xfId="7162"/>
    <cellStyle name="_pgvcl-costal_pgvcl_JND - 5_POWER FILED 17-08-09 2" xfId="7163"/>
    <cellStyle name="_pgvcl-costal_PGVCL-_JND - 5_POWER FILED 17-08-09 2" xfId="7164"/>
    <cellStyle name="_pgvcl-costal_pgvcl_JND - 5_POWER FILED 17-08-09 2 10" xfId="7165"/>
    <cellStyle name="_pgvcl-costal_PGVCL-_JND - 5_POWER FILED 17-08-09 2 10" xfId="7166"/>
    <cellStyle name="_pgvcl-costal_pgvcl_JND - 5_POWER FILED 17-08-09 2 2" xfId="7167"/>
    <cellStyle name="_pgvcl-costal_PGVCL-_JND - 5_POWER FILED 17-08-09 2 2" xfId="7168"/>
    <cellStyle name="_pgvcl-costal_pgvcl_JND - 5_POWER FILED 17-08-09 2 3" xfId="7169"/>
    <cellStyle name="_pgvcl-costal_PGVCL-_JND - 5_POWER FILED 17-08-09 2 3" xfId="7170"/>
    <cellStyle name="_pgvcl-costal_pgvcl_JND - 5_POWER FILED 17-08-09 2 4" xfId="7171"/>
    <cellStyle name="_pgvcl-costal_PGVCL-_JND - 5_POWER FILED 17-08-09 2 4" xfId="7172"/>
    <cellStyle name="_pgvcl-costal_pgvcl_JND - 5_POWER FILED 17-08-09 2 5" xfId="7173"/>
    <cellStyle name="_pgvcl-costal_PGVCL-_JND - 5_POWER FILED 17-08-09 2 5" xfId="7174"/>
    <cellStyle name="_pgvcl-costal_pgvcl_JND - 5_POWER FILED 17-08-09 2 6" xfId="7175"/>
    <cellStyle name="_pgvcl-costal_PGVCL-_JND - 5_POWER FILED 17-08-09 2 6" xfId="7176"/>
    <cellStyle name="_pgvcl-costal_pgvcl_JND - 5_POWER FILED 17-08-09 2 7" xfId="7177"/>
    <cellStyle name="_pgvcl-costal_PGVCL-_JND - 5_POWER FILED 17-08-09 2 7" xfId="7178"/>
    <cellStyle name="_pgvcl-costal_pgvcl_JND - 5_POWER FILED 17-08-09 2 8" xfId="7179"/>
    <cellStyle name="_pgvcl-costal_PGVCL-_JND - 5_POWER FILED 17-08-09 2 8" xfId="7180"/>
    <cellStyle name="_pgvcl-costal_pgvcl_JND - 5_POWER FILED 17-08-09 2 9" xfId="7181"/>
    <cellStyle name="_pgvcl-costal_PGVCL-_JND - 5_POWER FILED 17-08-09 2 9" xfId="7182"/>
    <cellStyle name="_pgvcl-costal_pgvcl_JND - 5_POWER FILED 17-08-09 3" xfId="7183"/>
    <cellStyle name="_pgvcl-costal_PGVCL-_JND - 5_POWER FILED 17-08-09 3" xfId="7184"/>
    <cellStyle name="_pgvcl-costal_pgvcl_JND - 5_POWER FILED 17-08-09 3 10" xfId="7185"/>
    <cellStyle name="_pgvcl-costal_PGVCL-_JND - 5_POWER FILED 17-08-09 3 10" xfId="7186"/>
    <cellStyle name="_pgvcl-costal_pgvcl_JND - 5_POWER FILED 17-08-09 3 2" xfId="7187"/>
    <cellStyle name="_pgvcl-costal_PGVCL-_JND - 5_POWER FILED 17-08-09 3 2" xfId="7188"/>
    <cellStyle name="_pgvcl-costal_pgvcl_JND - 5_POWER FILED 17-08-09 3 3" xfId="7189"/>
    <cellStyle name="_pgvcl-costal_PGVCL-_JND - 5_POWER FILED 17-08-09 3 3" xfId="7190"/>
    <cellStyle name="_pgvcl-costal_pgvcl_JND - 5_POWER FILED 17-08-09 3 4" xfId="7191"/>
    <cellStyle name="_pgvcl-costal_PGVCL-_JND - 5_POWER FILED 17-08-09 3 4" xfId="7192"/>
    <cellStyle name="_pgvcl-costal_pgvcl_JND - 5_POWER FILED 17-08-09 3 5" xfId="7193"/>
    <cellStyle name="_pgvcl-costal_PGVCL-_JND - 5_POWER FILED 17-08-09 3 5" xfId="7194"/>
    <cellStyle name="_pgvcl-costal_pgvcl_JND - 5_POWER FILED 17-08-09 3 6" xfId="7195"/>
    <cellStyle name="_pgvcl-costal_PGVCL-_JND - 5_POWER FILED 17-08-09 3 6" xfId="7196"/>
    <cellStyle name="_pgvcl-costal_pgvcl_JND - 5_POWER FILED 17-08-09 3 7" xfId="7197"/>
    <cellStyle name="_pgvcl-costal_PGVCL-_JND - 5_POWER FILED 17-08-09 3 7" xfId="7198"/>
    <cellStyle name="_pgvcl-costal_pgvcl_JND - 5_POWER FILED 17-08-09 3 8" xfId="7199"/>
    <cellStyle name="_pgvcl-costal_PGVCL-_JND - 5_POWER FILED 17-08-09 3 8" xfId="7200"/>
    <cellStyle name="_pgvcl-costal_pgvcl_JND - 5_POWER FILED 17-08-09 3 9" xfId="7201"/>
    <cellStyle name="_pgvcl-costal_PGVCL-_JND - 5_POWER FILED 17-08-09 3 9" xfId="7202"/>
    <cellStyle name="_pgvcl-costal_pgvcl_JND - 5_POWER FILED 17-08-09 4" xfId="7203"/>
    <cellStyle name="_pgvcl-costal_PGVCL-_JND - 5_POWER FILED 17-08-09 4" xfId="7204"/>
    <cellStyle name="_pgvcl-costal_pgvcl_JND - 5_POWER FILED 17-08-09 4 10" xfId="7205"/>
    <cellStyle name="_pgvcl-costal_PGVCL-_JND - 5_POWER FILED 17-08-09 4 10" xfId="7206"/>
    <cellStyle name="_pgvcl-costal_pgvcl_JND - 5_POWER FILED 17-08-09 4 2" xfId="7207"/>
    <cellStyle name="_pgvcl-costal_PGVCL-_JND - 5_POWER FILED 17-08-09 4 2" xfId="7208"/>
    <cellStyle name="_pgvcl-costal_pgvcl_JND - 5_POWER FILED 17-08-09 4 3" xfId="7209"/>
    <cellStyle name="_pgvcl-costal_PGVCL-_JND - 5_POWER FILED 17-08-09 4 3" xfId="7210"/>
    <cellStyle name="_pgvcl-costal_pgvcl_JND - 5_POWER FILED 17-08-09 4 4" xfId="7211"/>
    <cellStyle name="_pgvcl-costal_PGVCL-_JND - 5_POWER FILED 17-08-09 4 4" xfId="7212"/>
    <cellStyle name="_pgvcl-costal_pgvcl_JND - 5_POWER FILED 17-08-09 4 5" xfId="7213"/>
    <cellStyle name="_pgvcl-costal_PGVCL-_JND - 5_POWER FILED 17-08-09 4 5" xfId="7214"/>
    <cellStyle name="_pgvcl-costal_pgvcl_JND - 5_POWER FILED 17-08-09 4 6" xfId="7215"/>
    <cellStyle name="_pgvcl-costal_PGVCL-_JND - 5_POWER FILED 17-08-09 4 6" xfId="7216"/>
    <cellStyle name="_pgvcl-costal_pgvcl_JND - 5_POWER FILED 17-08-09 4 7" xfId="7217"/>
    <cellStyle name="_pgvcl-costal_PGVCL-_JND - 5_POWER FILED 17-08-09 4 7" xfId="7218"/>
    <cellStyle name="_pgvcl-costal_pgvcl_JND - 5_POWER FILED 17-08-09 4 8" xfId="7219"/>
    <cellStyle name="_pgvcl-costal_PGVCL-_JND - 5_POWER FILED 17-08-09 4 8" xfId="7220"/>
    <cellStyle name="_pgvcl-costal_pgvcl_JND - 5_POWER FILED 17-08-09 4 9" xfId="7221"/>
    <cellStyle name="_pgvcl-costal_PGVCL-_JND - 5_POWER FILED 17-08-09 4 9" xfId="7222"/>
    <cellStyle name="_pgvcl-costal_pgvcl_JND - 5_POWER FILED 17-08-09 5" xfId="7223"/>
    <cellStyle name="_pgvcl-costal_PGVCL-_JND - 5_POWER FILED 17-08-09 5" xfId="7224"/>
    <cellStyle name="_pgvcl-costal_pgvcl_JND - 5_POWER FILED 17-08-09 5 10" xfId="7225"/>
    <cellStyle name="_pgvcl-costal_PGVCL-_JND - 5_POWER FILED 17-08-09 5 10" xfId="7226"/>
    <cellStyle name="_pgvcl-costal_pgvcl_JND - 5_POWER FILED 17-08-09 5 2" xfId="7227"/>
    <cellStyle name="_pgvcl-costal_PGVCL-_JND - 5_POWER FILED 17-08-09 5 2" xfId="7228"/>
    <cellStyle name="_pgvcl-costal_pgvcl_JND - 5_POWER FILED 17-08-09 5 3" xfId="7229"/>
    <cellStyle name="_pgvcl-costal_PGVCL-_JND - 5_POWER FILED 17-08-09 5 3" xfId="7230"/>
    <cellStyle name="_pgvcl-costal_pgvcl_JND - 5_POWER FILED 17-08-09 5 4" xfId="7231"/>
    <cellStyle name="_pgvcl-costal_PGVCL-_JND - 5_POWER FILED 17-08-09 5 4" xfId="7232"/>
    <cellStyle name="_pgvcl-costal_pgvcl_JND - 5_POWER FILED 17-08-09 5 5" xfId="7233"/>
    <cellStyle name="_pgvcl-costal_PGVCL-_JND - 5_POWER FILED 17-08-09 5 5" xfId="7234"/>
    <cellStyle name="_pgvcl-costal_pgvcl_JND - 5_POWER FILED 17-08-09 5 6" xfId="7235"/>
    <cellStyle name="_pgvcl-costal_PGVCL-_JND - 5_POWER FILED 17-08-09 5 6" xfId="7236"/>
    <cellStyle name="_pgvcl-costal_pgvcl_JND - 5_POWER FILED 17-08-09 5 7" xfId="7237"/>
    <cellStyle name="_pgvcl-costal_PGVCL-_JND - 5_POWER FILED 17-08-09 5 7" xfId="7238"/>
    <cellStyle name="_pgvcl-costal_pgvcl_JND - 5_POWER FILED 17-08-09 5 8" xfId="7239"/>
    <cellStyle name="_pgvcl-costal_PGVCL-_JND - 5_POWER FILED 17-08-09 5 8" xfId="7240"/>
    <cellStyle name="_pgvcl-costal_pgvcl_JND - 5_POWER FILED 17-08-09 5 9" xfId="7241"/>
    <cellStyle name="_pgvcl-costal_PGVCL-_JND - 5_POWER FILED 17-08-09 5 9" xfId="7242"/>
    <cellStyle name="_pgvcl-costal_pgvcl_JND - 5_POWER FILED 17-08-09 6" xfId="7243"/>
    <cellStyle name="_pgvcl-costal_PGVCL-_JND - 5_POWER FILED 17-08-09 6" xfId="7244"/>
    <cellStyle name="_pgvcl-costal_pgvcl_JND - 5_POWER FILED 17-08-09 6 10" xfId="7245"/>
    <cellStyle name="_pgvcl-costal_PGVCL-_JND - 5_POWER FILED 17-08-09 6 10" xfId="7246"/>
    <cellStyle name="_pgvcl-costal_pgvcl_JND - 5_POWER FILED 17-08-09 6 2" xfId="7247"/>
    <cellStyle name="_pgvcl-costal_PGVCL-_JND - 5_POWER FILED 17-08-09 6 2" xfId="7248"/>
    <cellStyle name="_pgvcl-costal_pgvcl_JND - 5_POWER FILED 17-08-09 6 3" xfId="7249"/>
    <cellStyle name="_pgvcl-costal_PGVCL-_JND - 5_POWER FILED 17-08-09 6 3" xfId="7250"/>
    <cellStyle name="_pgvcl-costal_pgvcl_JND - 5_POWER FILED 17-08-09 6 4" xfId="7251"/>
    <cellStyle name="_pgvcl-costal_PGVCL-_JND - 5_POWER FILED 17-08-09 6 4" xfId="7252"/>
    <cellStyle name="_pgvcl-costal_pgvcl_JND - 5_POWER FILED 17-08-09 6 5" xfId="7253"/>
    <cellStyle name="_pgvcl-costal_PGVCL-_JND - 5_POWER FILED 17-08-09 6 5" xfId="7254"/>
    <cellStyle name="_pgvcl-costal_pgvcl_JND - 5_POWER FILED 17-08-09 6 6" xfId="7255"/>
    <cellStyle name="_pgvcl-costal_PGVCL-_JND - 5_POWER FILED 17-08-09 6 6" xfId="7256"/>
    <cellStyle name="_pgvcl-costal_pgvcl_JND - 5_POWER FILED 17-08-09 6 7" xfId="7257"/>
    <cellStyle name="_pgvcl-costal_PGVCL-_JND - 5_POWER FILED 17-08-09 6 7" xfId="7258"/>
    <cellStyle name="_pgvcl-costal_pgvcl_JND - 5_POWER FILED 17-08-09 6 8" xfId="7259"/>
    <cellStyle name="_pgvcl-costal_PGVCL-_JND - 5_POWER FILED 17-08-09 6 8" xfId="7260"/>
    <cellStyle name="_pgvcl-costal_pgvcl_JND - 5_POWER FILED 17-08-09 6 9" xfId="7261"/>
    <cellStyle name="_pgvcl-costal_PGVCL-_JND - 5_POWER FILED 17-08-09 6 9" xfId="7262"/>
    <cellStyle name="_pgvcl-costal_pgvcl_JND - 5_POWER FILED 17-08-09 7" xfId="7263"/>
    <cellStyle name="_pgvcl-costal_PGVCL-_JND - 5_POWER FILED 17-08-09 7" xfId="7264"/>
    <cellStyle name="_pgvcl-costal_pgvcl_JND - 5_POWER FILED 17-08-09 7 10" xfId="7265"/>
    <cellStyle name="_pgvcl-costal_PGVCL-_JND - 5_POWER FILED 17-08-09 7 10" xfId="7266"/>
    <cellStyle name="_pgvcl-costal_pgvcl_JND - 5_POWER FILED 17-08-09 7 2" xfId="7267"/>
    <cellStyle name="_pgvcl-costal_PGVCL-_JND - 5_POWER FILED 17-08-09 7 2" xfId="7268"/>
    <cellStyle name="_pgvcl-costal_pgvcl_JND - 5_POWER FILED 17-08-09 7 3" xfId="7269"/>
    <cellStyle name="_pgvcl-costal_PGVCL-_JND - 5_POWER FILED 17-08-09 7 3" xfId="7270"/>
    <cellStyle name="_pgvcl-costal_pgvcl_JND - 5_POWER FILED 17-08-09 7 4" xfId="7271"/>
    <cellStyle name="_pgvcl-costal_PGVCL-_JND - 5_POWER FILED 17-08-09 7 4" xfId="7272"/>
    <cellStyle name="_pgvcl-costal_pgvcl_JND - 5_POWER FILED 17-08-09 7 5" xfId="7273"/>
    <cellStyle name="_pgvcl-costal_PGVCL-_JND - 5_POWER FILED 17-08-09 7 5" xfId="7274"/>
    <cellStyle name="_pgvcl-costal_pgvcl_JND - 5_POWER FILED 17-08-09 7 6" xfId="7275"/>
    <cellStyle name="_pgvcl-costal_PGVCL-_JND - 5_POWER FILED 17-08-09 7 6" xfId="7276"/>
    <cellStyle name="_pgvcl-costal_pgvcl_JND - 5_POWER FILED 17-08-09 7 7" xfId="7277"/>
    <cellStyle name="_pgvcl-costal_PGVCL-_JND - 5_POWER FILED 17-08-09 7 7" xfId="7278"/>
    <cellStyle name="_pgvcl-costal_pgvcl_JND - 5_POWER FILED 17-08-09 7 8" xfId="7279"/>
    <cellStyle name="_pgvcl-costal_PGVCL-_JND - 5_POWER FILED 17-08-09 7 8" xfId="7280"/>
    <cellStyle name="_pgvcl-costal_pgvcl_JND - 5_POWER FILED 17-08-09 7 9" xfId="7281"/>
    <cellStyle name="_pgvcl-costal_PGVCL-_JND - 5_POWER FILED 17-08-09 7 9" xfId="7282"/>
    <cellStyle name="_pgvcl-costal_pgvcl_JND - 5_POWER FILED 17-08-09 8" xfId="7283"/>
    <cellStyle name="_pgvcl-costal_PGVCL-_JND - 5_POWER FILED 17-08-09 8" xfId="7284"/>
    <cellStyle name="_pgvcl-costal_pgvcl_JND - 5_SE 14-05-09" xfId="7285"/>
    <cellStyle name="_pgvcl-costal_PGVCL-_JND - 5_SE 14-05-09" xfId="7286"/>
    <cellStyle name="_pgvcl-costal_pgvcl_JND - 5_SE 14-05-09 2" xfId="7287"/>
    <cellStyle name="_pgvcl-costal_PGVCL-_JND - 5_SE 14-05-09 2" xfId="7288"/>
    <cellStyle name="_pgvcl-costal_pgvcl_JND - 5_SE 14-05-09 2 10" xfId="7289"/>
    <cellStyle name="_pgvcl-costal_PGVCL-_JND - 5_SE 14-05-09 2 10" xfId="7290"/>
    <cellStyle name="_pgvcl-costal_pgvcl_JND - 5_SE 14-05-09 2 2" xfId="7291"/>
    <cellStyle name="_pgvcl-costal_PGVCL-_JND - 5_SE 14-05-09 2 2" xfId="7292"/>
    <cellStyle name="_pgvcl-costal_pgvcl_JND - 5_SE 14-05-09 2 3" xfId="7293"/>
    <cellStyle name="_pgvcl-costal_PGVCL-_JND - 5_SE 14-05-09 2 3" xfId="7294"/>
    <cellStyle name="_pgvcl-costal_pgvcl_JND - 5_SE 14-05-09 2 4" xfId="7295"/>
    <cellStyle name="_pgvcl-costal_PGVCL-_JND - 5_SE 14-05-09 2 4" xfId="7296"/>
    <cellStyle name="_pgvcl-costal_pgvcl_JND - 5_SE 14-05-09 2 5" xfId="7297"/>
    <cellStyle name="_pgvcl-costal_PGVCL-_JND - 5_SE 14-05-09 2 5" xfId="7298"/>
    <cellStyle name="_pgvcl-costal_pgvcl_JND - 5_SE 14-05-09 2 6" xfId="7299"/>
    <cellStyle name="_pgvcl-costal_PGVCL-_JND - 5_SE 14-05-09 2 6" xfId="7300"/>
    <cellStyle name="_pgvcl-costal_pgvcl_JND - 5_SE 14-05-09 2 7" xfId="7301"/>
    <cellStyle name="_pgvcl-costal_PGVCL-_JND - 5_SE 14-05-09 2 7" xfId="7302"/>
    <cellStyle name="_pgvcl-costal_pgvcl_JND - 5_SE 14-05-09 2 8" xfId="7303"/>
    <cellStyle name="_pgvcl-costal_PGVCL-_JND - 5_SE 14-05-09 2 8" xfId="7304"/>
    <cellStyle name="_pgvcl-costal_pgvcl_JND - 5_SE 14-05-09 2 9" xfId="7305"/>
    <cellStyle name="_pgvcl-costal_PGVCL-_JND - 5_SE 14-05-09 2 9" xfId="7306"/>
    <cellStyle name="_pgvcl-costal_pgvcl_JND - 5_SE 14-05-09 3" xfId="7307"/>
    <cellStyle name="_pgvcl-costal_PGVCL-_JND - 5_SE 14-05-09 3" xfId="7308"/>
    <cellStyle name="_pgvcl-costal_pgvcl_JND - 5_SE 14-05-09 3 10" xfId="7309"/>
    <cellStyle name="_pgvcl-costal_PGVCL-_JND - 5_SE 14-05-09 3 10" xfId="7310"/>
    <cellStyle name="_pgvcl-costal_pgvcl_JND - 5_SE 14-05-09 3 2" xfId="7311"/>
    <cellStyle name="_pgvcl-costal_PGVCL-_JND - 5_SE 14-05-09 3 2" xfId="7312"/>
    <cellStyle name="_pgvcl-costal_pgvcl_JND - 5_SE 14-05-09 3 3" xfId="7313"/>
    <cellStyle name="_pgvcl-costal_PGVCL-_JND - 5_SE 14-05-09 3 3" xfId="7314"/>
    <cellStyle name="_pgvcl-costal_pgvcl_JND - 5_SE 14-05-09 3 4" xfId="7315"/>
    <cellStyle name="_pgvcl-costal_PGVCL-_JND - 5_SE 14-05-09 3 4" xfId="7316"/>
    <cellStyle name="_pgvcl-costal_pgvcl_JND - 5_SE 14-05-09 3 5" xfId="7317"/>
    <cellStyle name="_pgvcl-costal_PGVCL-_JND - 5_SE 14-05-09 3 5" xfId="7318"/>
    <cellStyle name="_pgvcl-costal_pgvcl_JND - 5_SE 14-05-09 3 6" xfId="7319"/>
    <cellStyle name="_pgvcl-costal_PGVCL-_JND - 5_SE 14-05-09 3 6" xfId="7320"/>
    <cellStyle name="_pgvcl-costal_pgvcl_JND - 5_SE 14-05-09 3 7" xfId="7321"/>
    <cellStyle name="_pgvcl-costal_PGVCL-_JND - 5_SE 14-05-09 3 7" xfId="7322"/>
    <cellStyle name="_pgvcl-costal_pgvcl_JND - 5_SE 14-05-09 3 8" xfId="7323"/>
    <cellStyle name="_pgvcl-costal_PGVCL-_JND - 5_SE 14-05-09 3 8" xfId="7324"/>
    <cellStyle name="_pgvcl-costal_pgvcl_JND - 5_SE 14-05-09 3 9" xfId="7325"/>
    <cellStyle name="_pgvcl-costal_PGVCL-_JND - 5_SE 14-05-09 3 9" xfId="7326"/>
    <cellStyle name="_pgvcl-costal_pgvcl_JND - 5_SE 14-05-09 4" xfId="7327"/>
    <cellStyle name="_pgvcl-costal_PGVCL-_JND - 5_SE 14-05-09 4" xfId="7328"/>
    <cellStyle name="_pgvcl-costal_pgvcl_JND - 5_SE 14-05-09 4 10" xfId="7329"/>
    <cellStyle name="_pgvcl-costal_PGVCL-_JND - 5_SE 14-05-09 4 10" xfId="7330"/>
    <cellStyle name="_pgvcl-costal_pgvcl_JND - 5_SE 14-05-09 4 2" xfId="7331"/>
    <cellStyle name="_pgvcl-costal_PGVCL-_JND - 5_SE 14-05-09 4 2" xfId="7332"/>
    <cellStyle name="_pgvcl-costal_pgvcl_JND - 5_SE 14-05-09 4 3" xfId="7333"/>
    <cellStyle name="_pgvcl-costal_PGVCL-_JND - 5_SE 14-05-09 4 3" xfId="7334"/>
    <cellStyle name="_pgvcl-costal_pgvcl_JND - 5_SE 14-05-09 4 4" xfId="7335"/>
    <cellStyle name="_pgvcl-costal_PGVCL-_JND - 5_SE 14-05-09 4 4" xfId="7336"/>
    <cellStyle name="_pgvcl-costal_pgvcl_JND - 5_SE 14-05-09 4 5" xfId="7337"/>
    <cellStyle name="_pgvcl-costal_PGVCL-_JND - 5_SE 14-05-09 4 5" xfId="7338"/>
    <cellStyle name="_pgvcl-costal_pgvcl_JND - 5_SE 14-05-09 4 6" xfId="7339"/>
    <cellStyle name="_pgvcl-costal_PGVCL-_JND - 5_SE 14-05-09 4 6" xfId="7340"/>
    <cellStyle name="_pgvcl-costal_pgvcl_JND - 5_SE 14-05-09 4 7" xfId="7341"/>
    <cellStyle name="_pgvcl-costal_PGVCL-_JND - 5_SE 14-05-09 4 7" xfId="7342"/>
    <cellStyle name="_pgvcl-costal_pgvcl_JND - 5_SE 14-05-09 4 8" xfId="7343"/>
    <cellStyle name="_pgvcl-costal_PGVCL-_JND - 5_SE 14-05-09 4 8" xfId="7344"/>
    <cellStyle name="_pgvcl-costal_pgvcl_JND - 5_SE 14-05-09 4 9" xfId="7345"/>
    <cellStyle name="_pgvcl-costal_PGVCL-_JND - 5_SE 14-05-09 4 9" xfId="7346"/>
    <cellStyle name="_pgvcl-costal_pgvcl_JND - 5_SE 14-05-09 5" xfId="7347"/>
    <cellStyle name="_pgvcl-costal_PGVCL-_JND - 5_SE 14-05-09 5" xfId="7348"/>
    <cellStyle name="_pgvcl-costal_pgvcl_JND - 5_SE 14-05-09 5 10" xfId="7349"/>
    <cellStyle name="_pgvcl-costal_PGVCL-_JND - 5_SE 14-05-09 5 10" xfId="7350"/>
    <cellStyle name="_pgvcl-costal_pgvcl_JND - 5_SE 14-05-09 5 2" xfId="7351"/>
    <cellStyle name="_pgvcl-costal_PGVCL-_JND - 5_SE 14-05-09 5 2" xfId="7352"/>
    <cellStyle name="_pgvcl-costal_pgvcl_JND - 5_SE 14-05-09 5 3" xfId="7353"/>
    <cellStyle name="_pgvcl-costal_PGVCL-_JND - 5_SE 14-05-09 5 3" xfId="7354"/>
    <cellStyle name="_pgvcl-costal_pgvcl_JND - 5_SE 14-05-09 5 4" xfId="7355"/>
    <cellStyle name="_pgvcl-costal_PGVCL-_JND - 5_SE 14-05-09 5 4" xfId="7356"/>
    <cellStyle name="_pgvcl-costal_pgvcl_JND - 5_SE 14-05-09 5 5" xfId="7357"/>
    <cellStyle name="_pgvcl-costal_PGVCL-_JND - 5_SE 14-05-09 5 5" xfId="7358"/>
    <cellStyle name="_pgvcl-costal_pgvcl_JND - 5_SE 14-05-09 5 6" xfId="7359"/>
    <cellStyle name="_pgvcl-costal_PGVCL-_JND - 5_SE 14-05-09 5 6" xfId="7360"/>
    <cellStyle name="_pgvcl-costal_pgvcl_JND - 5_SE 14-05-09 5 7" xfId="7361"/>
    <cellStyle name="_pgvcl-costal_PGVCL-_JND - 5_SE 14-05-09 5 7" xfId="7362"/>
    <cellStyle name="_pgvcl-costal_pgvcl_JND - 5_SE 14-05-09 5 8" xfId="7363"/>
    <cellStyle name="_pgvcl-costal_PGVCL-_JND - 5_SE 14-05-09 5 8" xfId="7364"/>
    <cellStyle name="_pgvcl-costal_pgvcl_JND - 5_SE 14-05-09 5 9" xfId="7365"/>
    <cellStyle name="_pgvcl-costal_PGVCL-_JND - 5_SE 14-05-09 5 9" xfId="7366"/>
    <cellStyle name="_pgvcl-costal_pgvcl_JND - 5_SE 14-05-09 6" xfId="7367"/>
    <cellStyle name="_pgvcl-costal_PGVCL-_JND - 5_SE 14-05-09 6" xfId="7368"/>
    <cellStyle name="_pgvcl-costal_pgvcl_JND - 5_SE 14-05-09 6 10" xfId="7369"/>
    <cellStyle name="_pgvcl-costal_PGVCL-_JND - 5_SE 14-05-09 6 10" xfId="7370"/>
    <cellStyle name="_pgvcl-costal_pgvcl_JND - 5_SE 14-05-09 6 2" xfId="7371"/>
    <cellStyle name="_pgvcl-costal_PGVCL-_JND - 5_SE 14-05-09 6 2" xfId="7372"/>
    <cellStyle name="_pgvcl-costal_pgvcl_JND - 5_SE 14-05-09 6 3" xfId="7373"/>
    <cellStyle name="_pgvcl-costal_PGVCL-_JND - 5_SE 14-05-09 6 3" xfId="7374"/>
    <cellStyle name="_pgvcl-costal_pgvcl_JND - 5_SE 14-05-09 6 4" xfId="7375"/>
    <cellStyle name="_pgvcl-costal_PGVCL-_JND - 5_SE 14-05-09 6 4" xfId="7376"/>
    <cellStyle name="_pgvcl-costal_pgvcl_JND - 5_SE 14-05-09 6 5" xfId="7377"/>
    <cellStyle name="_pgvcl-costal_PGVCL-_JND - 5_SE 14-05-09 6 5" xfId="7378"/>
    <cellStyle name="_pgvcl-costal_pgvcl_JND - 5_SE 14-05-09 6 6" xfId="7379"/>
    <cellStyle name="_pgvcl-costal_PGVCL-_JND - 5_SE 14-05-09 6 6" xfId="7380"/>
    <cellStyle name="_pgvcl-costal_pgvcl_JND - 5_SE 14-05-09 6 7" xfId="7381"/>
    <cellStyle name="_pgvcl-costal_PGVCL-_JND - 5_SE 14-05-09 6 7" xfId="7382"/>
    <cellStyle name="_pgvcl-costal_pgvcl_JND - 5_SE 14-05-09 6 8" xfId="7383"/>
    <cellStyle name="_pgvcl-costal_PGVCL-_JND - 5_SE 14-05-09 6 8" xfId="7384"/>
    <cellStyle name="_pgvcl-costal_pgvcl_JND - 5_SE 14-05-09 6 9" xfId="7385"/>
    <cellStyle name="_pgvcl-costal_PGVCL-_JND - 5_SE 14-05-09 6 9" xfId="7386"/>
    <cellStyle name="_pgvcl-costal_pgvcl_JND - 5_SE 14-05-09 7" xfId="7387"/>
    <cellStyle name="_pgvcl-costal_PGVCL-_JND - 5_SE 14-05-09 7" xfId="7388"/>
    <cellStyle name="_pgvcl-costal_pgvcl_JND - 5_SE 14-05-09 7 10" xfId="7389"/>
    <cellStyle name="_pgvcl-costal_PGVCL-_JND - 5_SE 14-05-09 7 10" xfId="7390"/>
    <cellStyle name="_pgvcl-costal_pgvcl_JND - 5_SE 14-05-09 7 2" xfId="7391"/>
    <cellStyle name="_pgvcl-costal_PGVCL-_JND - 5_SE 14-05-09 7 2" xfId="7392"/>
    <cellStyle name="_pgvcl-costal_pgvcl_JND - 5_SE 14-05-09 7 3" xfId="7393"/>
    <cellStyle name="_pgvcl-costal_PGVCL-_JND - 5_SE 14-05-09 7 3" xfId="7394"/>
    <cellStyle name="_pgvcl-costal_pgvcl_JND - 5_SE 14-05-09 7 4" xfId="7395"/>
    <cellStyle name="_pgvcl-costal_PGVCL-_JND - 5_SE 14-05-09 7 4" xfId="7396"/>
    <cellStyle name="_pgvcl-costal_pgvcl_JND - 5_SE 14-05-09 7 5" xfId="7397"/>
    <cellStyle name="_pgvcl-costal_PGVCL-_JND - 5_SE 14-05-09 7 5" xfId="7398"/>
    <cellStyle name="_pgvcl-costal_pgvcl_JND - 5_SE 14-05-09 7 6" xfId="7399"/>
    <cellStyle name="_pgvcl-costal_PGVCL-_JND - 5_SE 14-05-09 7 6" xfId="7400"/>
    <cellStyle name="_pgvcl-costal_pgvcl_JND - 5_SE 14-05-09 7 7" xfId="7401"/>
    <cellStyle name="_pgvcl-costal_PGVCL-_JND - 5_SE 14-05-09 7 7" xfId="7402"/>
    <cellStyle name="_pgvcl-costal_pgvcl_JND - 5_SE 14-05-09 7 8" xfId="7403"/>
    <cellStyle name="_pgvcl-costal_PGVCL-_JND - 5_SE 14-05-09 7 8" xfId="7404"/>
    <cellStyle name="_pgvcl-costal_pgvcl_JND - 5_SE 14-05-09 7 9" xfId="7405"/>
    <cellStyle name="_pgvcl-costal_PGVCL-_JND - 5_SE 14-05-09 7 9" xfId="7406"/>
    <cellStyle name="_pgvcl-costal_pgvcl_JND - 5_SE 14-05-09 8" xfId="7407"/>
    <cellStyle name="_pgvcl-costal_PGVCL-_JND - 5_SE 14-05-09 8" xfId="7408"/>
    <cellStyle name="_pgvcl-costal_pgvcl_JND - 5_Soft Copy of Tech-2" xfId="7409"/>
    <cellStyle name="_pgvcl-costal_PGVCL-_JND - 5_Soft Copy of Tech-2" xfId="7410"/>
    <cellStyle name="_pgvcl-costal_pgvcl_JND - 5_Soft Copy of Tech-2 2" xfId="7411"/>
    <cellStyle name="_pgvcl-costal_PGVCL-_JND - 5_Soft Copy of Tech-2 2" xfId="7412"/>
    <cellStyle name="_pgvcl-costal_pgvcl_JND - 5_Soft Copy of Tech-2 2 10" xfId="7413"/>
    <cellStyle name="_pgvcl-costal_PGVCL-_JND - 5_Soft Copy of Tech-2 2 10" xfId="7414"/>
    <cellStyle name="_pgvcl-costal_pgvcl_JND - 5_Soft Copy of Tech-2 2 2" xfId="7415"/>
    <cellStyle name="_pgvcl-costal_PGVCL-_JND - 5_Soft Copy of Tech-2 2 2" xfId="7416"/>
    <cellStyle name="_pgvcl-costal_pgvcl_JND - 5_Soft Copy of Tech-2 2 3" xfId="7417"/>
    <cellStyle name="_pgvcl-costal_PGVCL-_JND - 5_Soft Copy of Tech-2 2 3" xfId="7418"/>
    <cellStyle name="_pgvcl-costal_pgvcl_JND - 5_Soft Copy of Tech-2 2 4" xfId="7419"/>
    <cellStyle name="_pgvcl-costal_PGVCL-_JND - 5_Soft Copy of Tech-2 2 4" xfId="7420"/>
    <cellStyle name="_pgvcl-costal_pgvcl_JND - 5_Soft Copy of Tech-2 2 5" xfId="7421"/>
    <cellStyle name="_pgvcl-costal_PGVCL-_JND - 5_Soft Copy of Tech-2 2 5" xfId="7422"/>
    <cellStyle name="_pgvcl-costal_pgvcl_JND - 5_Soft Copy of Tech-2 2 6" xfId="7423"/>
    <cellStyle name="_pgvcl-costal_PGVCL-_JND - 5_Soft Copy of Tech-2 2 6" xfId="7424"/>
    <cellStyle name="_pgvcl-costal_pgvcl_JND - 5_Soft Copy of Tech-2 2 7" xfId="7425"/>
    <cellStyle name="_pgvcl-costal_PGVCL-_JND - 5_Soft Copy of Tech-2 2 7" xfId="7426"/>
    <cellStyle name="_pgvcl-costal_pgvcl_JND - 5_Soft Copy of Tech-2 2 8" xfId="7427"/>
    <cellStyle name="_pgvcl-costal_PGVCL-_JND - 5_Soft Copy of Tech-2 2 8" xfId="7428"/>
    <cellStyle name="_pgvcl-costal_pgvcl_JND - 5_Soft Copy of Tech-2 2 9" xfId="7429"/>
    <cellStyle name="_pgvcl-costal_PGVCL-_JND - 5_Soft Copy of Tech-2 2 9" xfId="7430"/>
    <cellStyle name="_pgvcl-costal_pgvcl_JND - 5_Soft Copy of Tech-2 3" xfId="7431"/>
    <cellStyle name="_pgvcl-costal_PGVCL-_JND - 5_Soft Copy of Tech-2 3" xfId="7432"/>
    <cellStyle name="_pgvcl-costal_pgvcl_JND - 5_Soft Copy of Tech-2 3 10" xfId="7433"/>
    <cellStyle name="_pgvcl-costal_PGVCL-_JND - 5_Soft Copy of Tech-2 3 10" xfId="7434"/>
    <cellStyle name="_pgvcl-costal_pgvcl_JND - 5_Soft Copy of Tech-2 3 2" xfId="7435"/>
    <cellStyle name="_pgvcl-costal_PGVCL-_JND - 5_Soft Copy of Tech-2 3 2" xfId="7436"/>
    <cellStyle name="_pgvcl-costal_pgvcl_JND - 5_Soft Copy of Tech-2 3 3" xfId="7437"/>
    <cellStyle name="_pgvcl-costal_PGVCL-_JND - 5_Soft Copy of Tech-2 3 3" xfId="7438"/>
    <cellStyle name="_pgvcl-costal_pgvcl_JND - 5_Soft Copy of Tech-2 3 4" xfId="7439"/>
    <cellStyle name="_pgvcl-costal_PGVCL-_JND - 5_Soft Copy of Tech-2 3 4" xfId="7440"/>
    <cellStyle name="_pgvcl-costal_pgvcl_JND - 5_Soft Copy of Tech-2 3 5" xfId="7441"/>
    <cellStyle name="_pgvcl-costal_PGVCL-_JND - 5_Soft Copy of Tech-2 3 5" xfId="7442"/>
    <cellStyle name="_pgvcl-costal_pgvcl_JND - 5_Soft Copy of Tech-2 3 6" xfId="7443"/>
    <cellStyle name="_pgvcl-costal_PGVCL-_JND - 5_Soft Copy of Tech-2 3 6" xfId="7444"/>
    <cellStyle name="_pgvcl-costal_pgvcl_JND - 5_Soft Copy of Tech-2 3 7" xfId="7445"/>
    <cellStyle name="_pgvcl-costal_PGVCL-_JND - 5_Soft Copy of Tech-2 3 7" xfId="7446"/>
    <cellStyle name="_pgvcl-costal_pgvcl_JND - 5_Soft Copy of Tech-2 3 8" xfId="7447"/>
    <cellStyle name="_pgvcl-costal_PGVCL-_JND - 5_Soft Copy of Tech-2 3 8" xfId="7448"/>
    <cellStyle name="_pgvcl-costal_pgvcl_JND - 5_Soft Copy of Tech-2 3 9" xfId="7449"/>
    <cellStyle name="_pgvcl-costal_PGVCL-_JND - 5_Soft Copy of Tech-2 3 9" xfId="7450"/>
    <cellStyle name="_pgvcl-costal_pgvcl_JND - 5_Soft Copy of Tech-2 4" xfId="7451"/>
    <cellStyle name="_pgvcl-costal_PGVCL-_JND - 5_Soft Copy of Tech-2 4" xfId="7452"/>
    <cellStyle name="_pgvcl-costal_pgvcl_JND - 5_Soft Copy of Tech-2 4 10" xfId="7453"/>
    <cellStyle name="_pgvcl-costal_PGVCL-_JND - 5_Soft Copy of Tech-2 4 10" xfId="7454"/>
    <cellStyle name="_pgvcl-costal_pgvcl_JND - 5_Soft Copy of Tech-2 4 2" xfId="7455"/>
    <cellStyle name="_pgvcl-costal_PGVCL-_JND - 5_Soft Copy of Tech-2 4 2" xfId="7456"/>
    <cellStyle name="_pgvcl-costal_pgvcl_JND - 5_Soft Copy of Tech-2 4 3" xfId="7457"/>
    <cellStyle name="_pgvcl-costal_PGVCL-_JND - 5_Soft Copy of Tech-2 4 3" xfId="7458"/>
    <cellStyle name="_pgvcl-costal_pgvcl_JND - 5_Soft Copy of Tech-2 4 4" xfId="7459"/>
    <cellStyle name="_pgvcl-costal_PGVCL-_JND - 5_Soft Copy of Tech-2 4 4" xfId="7460"/>
    <cellStyle name="_pgvcl-costal_pgvcl_JND - 5_Soft Copy of Tech-2 4 5" xfId="7461"/>
    <cellStyle name="_pgvcl-costal_PGVCL-_JND - 5_Soft Copy of Tech-2 4 5" xfId="7462"/>
    <cellStyle name="_pgvcl-costal_pgvcl_JND - 5_Soft Copy of Tech-2 4 6" xfId="7463"/>
    <cellStyle name="_pgvcl-costal_PGVCL-_JND - 5_Soft Copy of Tech-2 4 6" xfId="7464"/>
    <cellStyle name="_pgvcl-costal_pgvcl_JND - 5_Soft Copy of Tech-2 4 7" xfId="7465"/>
    <cellStyle name="_pgvcl-costal_PGVCL-_JND - 5_Soft Copy of Tech-2 4 7" xfId="7466"/>
    <cellStyle name="_pgvcl-costal_pgvcl_JND - 5_Soft Copy of Tech-2 4 8" xfId="7467"/>
    <cellStyle name="_pgvcl-costal_PGVCL-_JND - 5_Soft Copy of Tech-2 4 8" xfId="7468"/>
    <cellStyle name="_pgvcl-costal_pgvcl_JND - 5_Soft Copy of Tech-2 4 9" xfId="7469"/>
    <cellStyle name="_pgvcl-costal_PGVCL-_JND - 5_Soft Copy of Tech-2 4 9" xfId="7470"/>
    <cellStyle name="_pgvcl-costal_pgvcl_JND - 5_Soft Copy of Tech-2 5" xfId="7471"/>
    <cellStyle name="_pgvcl-costal_PGVCL-_JND - 5_Soft Copy of Tech-2 5" xfId="7472"/>
    <cellStyle name="_pgvcl-costal_pgvcl_JND - 5_Soft Copy of Tech-2 5 10" xfId="7473"/>
    <cellStyle name="_pgvcl-costal_PGVCL-_JND - 5_Soft Copy of Tech-2 5 10" xfId="7474"/>
    <cellStyle name="_pgvcl-costal_pgvcl_JND - 5_Soft Copy of Tech-2 5 2" xfId="7475"/>
    <cellStyle name="_pgvcl-costal_PGVCL-_JND - 5_Soft Copy of Tech-2 5 2" xfId="7476"/>
    <cellStyle name="_pgvcl-costal_pgvcl_JND - 5_Soft Copy of Tech-2 5 3" xfId="7477"/>
    <cellStyle name="_pgvcl-costal_PGVCL-_JND - 5_Soft Copy of Tech-2 5 3" xfId="7478"/>
    <cellStyle name="_pgvcl-costal_pgvcl_JND - 5_Soft Copy of Tech-2 5 4" xfId="7479"/>
    <cellStyle name="_pgvcl-costal_PGVCL-_JND - 5_Soft Copy of Tech-2 5 4" xfId="7480"/>
    <cellStyle name="_pgvcl-costal_pgvcl_JND - 5_Soft Copy of Tech-2 5 5" xfId="7481"/>
    <cellStyle name="_pgvcl-costal_PGVCL-_JND - 5_Soft Copy of Tech-2 5 5" xfId="7482"/>
    <cellStyle name="_pgvcl-costal_pgvcl_JND - 5_Soft Copy of Tech-2 5 6" xfId="7483"/>
    <cellStyle name="_pgvcl-costal_PGVCL-_JND - 5_Soft Copy of Tech-2 5 6" xfId="7484"/>
    <cellStyle name="_pgvcl-costal_pgvcl_JND - 5_Soft Copy of Tech-2 5 7" xfId="7485"/>
    <cellStyle name="_pgvcl-costal_PGVCL-_JND - 5_Soft Copy of Tech-2 5 7" xfId="7486"/>
    <cellStyle name="_pgvcl-costal_pgvcl_JND - 5_Soft Copy of Tech-2 5 8" xfId="7487"/>
    <cellStyle name="_pgvcl-costal_PGVCL-_JND - 5_Soft Copy of Tech-2 5 8" xfId="7488"/>
    <cellStyle name="_pgvcl-costal_pgvcl_JND - 5_Soft Copy of Tech-2 5 9" xfId="7489"/>
    <cellStyle name="_pgvcl-costal_PGVCL-_JND - 5_Soft Copy of Tech-2 5 9" xfId="7490"/>
    <cellStyle name="_pgvcl-costal_pgvcl_JND - 5_Soft Copy of Tech-2 6" xfId="7491"/>
    <cellStyle name="_pgvcl-costal_PGVCL-_JND - 5_Soft Copy of Tech-2 6" xfId="7492"/>
    <cellStyle name="_pgvcl-costal_pgvcl_JND - 5_Soft Copy of Tech-2 6 10" xfId="7493"/>
    <cellStyle name="_pgvcl-costal_PGVCL-_JND - 5_Soft Copy of Tech-2 6 10" xfId="7494"/>
    <cellStyle name="_pgvcl-costal_pgvcl_JND - 5_Soft Copy of Tech-2 6 2" xfId="7495"/>
    <cellStyle name="_pgvcl-costal_PGVCL-_JND - 5_Soft Copy of Tech-2 6 2" xfId="7496"/>
    <cellStyle name="_pgvcl-costal_pgvcl_JND - 5_Soft Copy of Tech-2 6 3" xfId="7497"/>
    <cellStyle name="_pgvcl-costal_PGVCL-_JND - 5_Soft Copy of Tech-2 6 3" xfId="7498"/>
    <cellStyle name="_pgvcl-costal_pgvcl_JND - 5_Soft Copy of Tech-2 6 4" xfId="7499"/>
    <cellStyle name="_pgvcl-costal_PGVCL-_JND - 5_Soft Copy of Tech-2 6 4" xfId="7500"/>
    <cellStyle name="_pgvcl-costal_pgvcl_JND - 5_Soft Copy of Tech-2 6 5" xfId="7501"/>
    <cellStyle name="_pgvcl-costal_PGVCL-_JND - 5_Soft Copy of Tech-2 6 5" xfId="7502"/>
    <cellStyle name="_pgvcl-costal_pgvcl_JND - 5_Soft Copy of Tech-2 6 6" xfId="7503"/>
    <cellStyle name="_pgvcl-costal_PGVCL-_JND - 5_Soft Copy of Tech-2 6 6" xfId="7504"/>
    <cellStyle name="_pgvcl-costal_pgvcl_JND - 5_Soft Copy of Tech-2 6 7" xfId="7505"/>
    <cellStyle name="_pgvcl-costal_PGVCL-_JND - 5_Soft Copy of Tech-2 6 7" xfId="7506"/>
    <cellStyle name="_pgvcl-costal_pgvcl_JND - 5_Soft Copy of Tech-2 6 8" xfId="7507"/>
    <cellStyle name="_pgvcl-costal_PGVCL-_JND - 5_Soft Copy of Tech-2 6 8" xfId="7508"/>
    <cellStyle name="_pgvcl-costal_pgvcl_JND - 5_Soft Copy of Tech-2 6 9" xfId="7509"/>
    <cellStyle name="_pgvcl-costal_PGVCL-_JND - 5_Soft Copy of Tech-2 6 9" xfId="7510"/>
    <cellStyle name="_pgvcl-costal_pgvcl_JND - 5_Soft Copy of Tech-2 7" xfId="7511"/>
    <cellStyle name="_pgvcl-costal_PGVCL-_JND - 5_Soft Copy of Tech-2 7" xfId="7512"/>
    <cellStyle name="_pgvcl-costal_pgvcl_JND - 5_Soft Copy of Tech-2 7 10" xfId="7513"/>
    <cellStyle name="_pgvcl-costal_PGVCL-_JND - 5_Soft Copy of Tech-2 7 10" xfId="7514"/>
    <cellStyle name="_pgvcl-costal_pgvcl_JND - 5_Soft Copy of Tech-2 7 2" xfId="7515"/>
    <cellStyle name="_pgvcl-costal_PGVCL-_JND - 5_Soft Copy of Tech-2 7 2" xfId="7516"/>
    <cellStyle name="_pgvcl-costal_pgvcl_JND - 5_Soft Copy of Tech-2 7 3" xfId="7517"/>
    <cellStyle name="_pgvcl-costal_PGVCL-_JND - 5_Soft Copy of Tech-2 7 3" xfId="7518"/>
    <cellStyle name="_pgvcl-costal_pgvcl_JND - 5_Soft Copy of Tech-2 7 4" xfId="7519"/>
    <cellStyle name="_pgvcl-costal_PGVCL-_JND - 5_Soft Copy of Tech-2 7 4" xfId="7520"/>
    <cellStyle name="_pgvcl-costal_pgvcl_JND - 5_Soft Copy of Tech-2 7 5" xfId="7521"/>
    <cellStyle name="_pgvcl-costal_PGVCL-_JND - 5_Soft Copy of Tech-2 7 5" xfId="7522"/>
    <cellStyle name="_pgvcl-costal_pgvcl_JND - 5_Soft Copy of Tech-2 7 6" xfId="7523"/>
    <cellStyle name="_pgvcl-costal_PGVCL-_JND - 5_Soft Copy of Tech-2 7 6" xfId="7524"/>
    <cellStyle name="_pgvcl-costal_pgvcl_JND - 5_Soft Copy of Tech-2 7 7" xfId="7525"/>
    <cellStyle name="_pgvcl-costal_PGVCL-_JND - 5_Soft Copy of Tech-2 7 7" xfId="7526"/>
    <cellStyle name="_pgvcl-costal_pgvcl_JND - 5_Soft Copy of Tech-2 7 8" xfId="7527"/>
    <cellStyle name="_pgvcl-costal_PGVCL-_JND - 5_Soft Copy of Tech-2 7 8" xfId="7528"/>
    <cellStyle name="_pgvcl-costal_pgvcl_JND - 5_Soft Copy of Tech-2 7 9" xfId="7529"/>
    <cellStyle name="_pgvcl-costal_PGVCL-_JND - 5_Soft Copy of Tech-2 7 9" xfId="7530"/>
    <cellStyle name="_pgvcl-costal_pgvcl_JND - 5_Soft Copy of Tech-2 8" xfId="7531"/>
    <cellStyle name="_pgvcl-costal_PGVCL-_JND - 5_Soft Copy of Tech-2 8" xfId="7532"/>
    <cellStyle name="_pgvcl-costal_pgvcl_JND - 5_SUMM Shreem-21-08-09" xfId="7533"/>
    <cellStyle name="_pgvcl-costal_PGVCL-_JND - 5_SUMM Shreem-21-08-09" xfId="7534"/>
    <cellStyle name="_pgvcl-costal_pgvcl_JND - 5_SUMM Shreem-21-08-09 2" xfId="7535"/>
    <cellStyle name="_pgvcl-costal_PGVCL-_JND - 5_SUMM Shreem-21-08-09 2" xfId="7536"/>
    <cellStyle name="_pgvcl-costal_pgvcl_JND - 5_SUMM Shreem-21-08-09 2 10" xfId="7537"/>
    <cellStyle name="_pgvcl-costal_PGVCL-_JND - 5_SUMM Shreem-21-08-09 2 10" xfId="7538"/>
    <cellStyle name="_pgvcl-costal_pgvcl_JND - 5_SUMM Shreem-21-08-09 2 2" xfId="7539"/>
    <cellStyle name="_pgvcl-costal_PGVCL-_JND - 5_SUMM Shreem-21-08-09 2 2" xfId="7540"/>
    <cellStyle name="_pgvcl-costal_pgvcl_JND - 5_SUMM Shreem-21-08-09 2 3" xfId="7541"/>
    <cellStyle name="_pgvcl-costal_PGVCL-_JND - 5_SUMM Shreem-21-08-09 2 3" xfId="7542"/>
    <cellStyle name="_pgvcl-costal_pgvcl_JND - 5_SUMM Shreem-21-08-09 2 4" xfId="7543"/>
    <cellStyle name="_pgvcl-costal_PGVCL-_JND - 5_SUMM Shreem-21-08-09 2 4" xfId="7544"/>
    <cellStyle name="_pgvcl-costal_pgvcl_JND - 5_SUMM Shreem-21-08-09 2 5" xfId="7545"/>
    <cellStyle name="_pgvcl-costal_PGVCL-_JND - 5_SUMM Shreem-21-08-09 2 5" xfId="7546"/>
    <cellStyle name="_pgvcl-costal_pgvcl_JND - 5_SUMM Shreem-21-08-09 2 6" xfId="7547"/>
    <cellStyle name="_pgvcl-costal_PGVCL-_JND - 5_SUMM Shreem-21-08-09 2 6" xfId="7548"/>
    <cellStyle name="_pgvcl-costal_pgvcl_JND - 5_SUMM Shreem-21-08-09 2 7" xfId="7549"/>
    <cellStyle name="_pgvcl-costal_PGVCL-_JND - 5_SUMM Shreem-21-08-09 2 7" xfId="7550"/>
    <cellStyle name="_pgvcl-costal_pgvcl_JND - 5_SUMM Shreem-21-08-09 2 8" xfId="7551"/>
    <cellStyle name="_pgvcl-costal_PGVCL-_JND - 5_SUMM Shreem-21-08-09 2 8" xfId="7552"/>
    <cellStyle name="_pgvcl-costal_pgvcl_JND - 5_SUMM Shreem-21-08-09 2 9" xfId="7553"/>
    <cellStyle name="_pgvcl-costal_PGVCL-_JND - 5_SUMM Shreem-21-08-09 2 9" xfId="7554"/>
    <cellStyle name="_pgvcl-costal_pgvcl_JND - 5_SUMM Shreem-21-08-09 3" xfId="7555"/>
    <cellStyle name="_pgvcl-costal_PGVCL-_JND - 5_SUMM Shreem-21-08-09 3" xfId="7556"/>
    <cellStyle name="_pgvcl-costal_pgvcl_JND - 5_SUMM Shreem-21-08-09 3 10" xfId="7557"/>
    <cellStyle name="_pgvcl-costal_PGVCL-_JND - 5_SUMM Shreem-21-08-09 3 10" xfId="7558"/>
    <cellStyle name="_pgvcl-costal_pgvcl_JND - 5_SUMM Shreem-21-08-09 3 2" xfId="7559"/>
    <cellStyle name="_pgvcl-costal_PGVCL-_JND - 5_SUMM Shreem-21-08-09 3 2" xfId="7560"/>
    <cellStyle name="_pgvcl-costal_pgvcl_JND - 5_SUMM Shreem-21-08-09 3 3" xfId="7561"/>
    <cellStyle name="_pgvcl-costal_PGVCL-_JND - 5_SUMM Shreem-21-08-09 3 3" xfId="7562"/>
    <cellStyle name="_pgvcl-costal_pgvcl_JND - 5_SUMM Shreem-21-08-09 3 4" xfId="7563"/>
    <cellStyle name="_pgvcl-costal_PGVCL-_JND - 5_SUMM Shreem-21-08-09 3 4" xfId="7564"/>
    <cellStyle name="_pgvcl-costal_pgvcl_JND - 5_SUMM Shreem-21-08-09 3 5" xfId="7565"/>
    <cellStyle name="_pgvcl-costal_PGVCL-_JND - 5_SUMM Shreem-21-08-09 3 5" xfId="7566"/>
    <cellStyle name="_pgvcl-costal_pgvcl_JND - 5_SUMM Shreem-21-08-09 3 6" xfId="7567"/>
    <cellStyle name="_pgvcl-costal_PGVCL-_JND - 5_SUMM Shreem-21-08-09 3 6" xfId="7568"/>
    <cellStyle name="_pgvcl-costal_pgvcl_JND - 5_SUMM Shreem-21-08-09 3 7" xfId="7569"/>
    <cellStyle name="_pgvcl-costal_PGVCL-_JND - 5_SUMM Shreem-21-08-09 3 7" xfId="7570"/>
    <cellStyle name="_pgvcl-costal_pgvcl_JND - 5_SUMM Shreem-21-08-09 3 8" xfId="7571"/>
    <cellStyle name="_pgvcl-costal_PGVCL-_JND - 5_SUMM Shreem-21-08-09 3 8" xfId="7572"/>
    <cellStyle name="_pgvcl-costal_pgvcl_JND - 5_SUMM Shreem-21-08-09 3 9" xfId="7573"/>
    <cellStyle name="_pgvcl-costal_PGVCL-_JND - 5_SUMM Shreem-21-08-09 3 9" xfId="7574"/>
    <cellStyle name="_pgvcl-costal_pgvcl_JND - 5_SUMM Shreem-21-08-09 4" xfId="7575"/>
    <cellStyle name="_pgvcl-costal_PGVCL-_JND - 5_SUMM Shreem-21-08-09 4" xfId="7576"/>
    <cellStyle name="_pgvcl-costal_pgvcl_JND - 5_SUMM Shreem-21-08-09 4 10" xfId="7577"/>
    <cellStyle name="_pgvcl-costal_PGVCL-_JND - 5_SUMM Shreem-21-08-09 4 10" xfId="7578"/>
    <cellStyle name="_pgvcl-costal_pgvcl_JND - 5_SUMM Shreem-21-08-09 4 2" xfId="7579"/>
    <cellStyle name="_pgvcl-costal_PGVCL-_JND - 5_SUMM Shreem-21-08-09 4 2" xfId="7580"/>
    <cellStyle name="_pgvcl-costal_pgvcl_JND - 5_SUMM Shreem-21-08-09 4 3" xfId="7581"/>
    <cellStyle name="_pgvcl-costal_PGVCL-_JND - 5_SUMM Shreem-21-08-09 4 3" xfId="7582"/>
    <cellStyle name="_pgvcl-costal_pgvcl_JND - 5_SUMM Shreem-21-08-09 4 4" xfId="7583"/>
    <cellStyle name="_pgvcl-costal_PGVCL-_JND - 5_SUMM Shreem-21-08-09 4 4" xfId="7584"/>
    <cellStyle name="_pgvcl-costal_pgvcl_JND - 5_SUMM Shreem-21-08-09 4 5" xfId="7585"/>
    <cellStyle name="_pgvcl-costal_PGVCL-_JND - 5_SUMM Shreem-21-08-09 4 5" xfId="7586"/>
    <cellStyle name="_pgvcl-costal_pgvcl_JND - 5_SUMM Shreem-21-08-09 4 6" xfId="7587"/>
    <cellStyle name="_pgvcl-costal_PGVCL-_JND - 5_SUMM Shreem-21-08-09 4 6" xfId="7588"/>
    <cellStyle name="_pgvcl-costal_pgvcl_JND - 5_SUMM Shreem-21-08-09 4 7" xfId="7589"/>
    <cellStyle name="_pgvcl-costal_PGVCL-_JND - 5_SUMM Shreem-21-08-09 4 7" xfId="7590"/>
    <cellStyle name="_pgvcl-costal_pgvcl_JND - 5_SUMM Shreem-21-08-09 4 8" xfId="7591"/>
    <cellStyle name="_pgvcl-costal_PGVCL-_JND - 5_SUMM Shreem-21-08-09 4 8" xfId="7592"/>
    <cellStyle name="_pgvcl-costal_pgvcl_JND - 5_SUMM Shreem-21-08-09 4 9" xfId="7593"/>
    <cellStyle name="_pgvcl-costal_PGVCL-_JND - 5_SUMM Shreem-21-08-09 4 9" xfId="7594"/>
    <cellStyle name="_pgvcl-costal_pgvcl_JND - 5_SUMM Shreem-21-08-09 5" xfId="7595"/>
    <cellStyle name="_pgvcl-costal_PGVCL-_JND - 5_SUMM Shreem-21-08-09 5" xfId="7596"/>
    <cellStyle name="_pgvcl-costal_pgvcl_JND - 5_SUMM Shreem-21-08-09 5 10" xfId="7597"/>
    <cellStyle name="_pgvcl-costal_PGVCL-_JND - 5_SUMM Shreem-21-08-09 5 10" xfId="7598"/>
    <cellStyle name="_pgvcl-costal_pgvcl_JND - 5_SUMM Shreem-21-08-09 5 2" xfId="7599"/>
    <cellStyle name="_pgvcl-costal_PGVCL-_JND - 5_SUMM Shreem-21-08-09 5 2" xfId="7600"/>
    <cellStyle name="_pgvcl-costal_pgvcl_JND - 5_SUMM Shreem-21-08-09 5 3" xfId="7601"/>
    <cellStyle name="_pgvcl-costal_PGVCL-_JND - 5_SUMM Shreem-21-08-09 5 3" xfId="7602"/>
    <cellStyle name="_pgvcl-costal_pgvcl_JND - 5_SUMM Shreem-21-08-09 5 4" xfId="7603"/>
    <cellStyle name="_pgvcl-costal_PGVCL-_JND - 5_SUMM Shreem-21-08-09 5 4" xfId="7604"/>
    <cellStyle name="_pgvcl-costal_pgvcl_JND - 5_SUMM Shreem-21-08-09 5 5" xfId="7605"/>
    <cellStyle name="_pgvcl-costal_PGVCL-_JND - 5_SUMM Shreem-21-08-09 5 5" xfId="7606"/>
    <cellStyle name="_pgvcl-costal_pgvcl_JND - 5_SUMM Shreem-21-08-09 5 6" xfId="7607"/>
    <cellStyle name="_pgvcl-costal_PGVCL-_JND - 5_SUMM Shreem-21-08-09 5 6" xfId="7608"/>
    <cellStyle name="_pgvcl-costal_pgvcl_JND - 5_SUMM Shreem-21-08-09 5 7" xfId="7609"/>
    <cellStyle name="_pgvcl-costal_PGVCL-_JND - 5_SUMM Shreem-21-08-09 5 7" xfId="7610"/>
    <cellStyle name="_pgvcl-costal_pgvcl_JND - 5_SUMM Shreem-21-08-09 5 8" xfId="7611"/>
    <cellStyle name="_pgvcl-costal_PGVCL-_JND - 5_SUMM Shreem-21-08-09 5 8" xfId="7612"/>
    <cellStyle name="_pgvcl-costal_pgvcl_JND - 5_SUMM Shreem-21-08-09 5 9" xfId="7613"/>
    <cellStyle name="_pgvcl-costal_PGVCL-_JND - 5_SUMM Shreem-21-08-09 5 9" xfId="7614"/>
    <cellStyle name="_pgvcl-costal_pgvcl_JND - 5_SUMM Shreem-21-08-09 6" xfId="7615"/>
    <cellStyle name="_pgvcl-costal_PGVCL-_JND - 5_SUMM Shreem-21-08-09 6" xfId="7616"/>
    <cellStyle name="_pgvcl-costal_pgvcl_JND - 5_SUMM Shreem-21-08-09 6 10" xfId="7617"/>
    <cellStyle name="_pgvcl-costal_PGVCL-_JND - 5_SUMM Shreem-21-08-09 6 10" xfId="7618"/>
    <cellStyle name="_pgvcl-costal_pgvcl_JND - 5_SUMM Shreem-21-08-09 6 2" xfId="7619"/>
    <cellStyle name="_pgvcl-costal_PGVCL-_JND - 5_SUMM Shreem-21-08-09 6 2" xfId="7620"/>
    <cellStyle name="_pgvcl-costal_pgvcl_JND - 5_SUMM Shreem-21-08-09 6 3" xfId="7621"/>
    <cellStyle name="_pgvcl-costal_PGVCL-_JND - 5_SUMM Shreem-21-08-09 6 3" xfId="7622"/>
    <cellStyle name="_pgvcl-costal_pgvcl_JND - 5_SUMM Shreem-21-08-09 6 4" xfId="7623"/>
    <cellStyle name="_pgvcl-costal_PGVCL-_JND - 5_SUMM Shreem-21-08-09 6 4" xfId="7624"/>
    <cellStyle name="_pgvcl-costal_pgvcl_JND - 5_SUMM Shreem-21-08-09 6 5" xfId="7625"/>
    <cellStyle name="_pgvcl-costal_PGVCL-_JND - 5_SUMM Shreem-21-08-09 6 5" xfId="7626"/>
    <cellStyle name="_pgvcl-costal_pgvcl_JND - 5_SUMM Shreem-21-08-09 6 6" xfId="7627"/>
    <cellStyle name="_pgvcl-costal_PGVCL-_JND - 5_SUMM Shreem-21-08-09 6 6" xfId="7628"/>
    <cellStyle name="_pgvcl-costal_pgvcl_JND - 5_SUMM Shreem-21-08-09 6 7" xfId="7629"/>
    <cellStyle name="_pgvcl-costal_PGVCL-_JND - 5_SUMM Shreem-21-08-09 6 7" xfId="7630"/>
    <cellStyle name="_pgvcl-costal_pgvcl_JND - 5_SUMM Shreem-21-08-09 6 8" xfId="7631"/>
    <cellStyle name="_pgvcl-costal_PGVCL-_JND - 5_SUMM Shreem-21-08-09 6 8" xfId="7632"/>
    <cellStyle name="_pgvcl-costal_pgvcl_JND - 5_SUMM Shreem-21-08-09 6 9" xfId="7633"/>
    <cellStyle name="_pgvcl-costal_PGVCL-_JND - 5_SUMM Shreem-21-08-09 6 9" xfId="7634"/>
    <cellStyle name="_pgvcl-costal_pgvcl_JND - 5_SUMM Shreem-21-08-09 7" xfId="7635"/>
    <cellStyle name="_pgvcl-costal_PGVCL-_JND - 5_SUMM Shreem-21-08-09 7" xfId="7636"/>
    <cellStyle name="_pgvcl-costal_pgvcl_JND - 5_SUMM Shreem-21-08-09 7 10" xfId="7637"/>
    <cellStyle name="_pgvcl-costal_PGVCL-_JND - 5_SUMM Shreem-21-08-09 7 10" xfId="7638"/>
    <cellStyle name="_pgvcl-costal_pgvcl_JND - 5_SUMM Shreem-21-08-09 7 2" xfId="7639"/>
    <cellStyle name="_pgvcl-costal_PGVCL-_JND - 5_SUMM Shreem-21-08-09 7 2" xfId="7640"/>
    <cellStyle name="_pgvcl-costal_pgvcl_JND - 5_SUMM Shreem-21-08-09 7 3" xfId="7641"/>
    <cellStyle name="_pgvcl-costal_PGVCL-_JND - 5_SUMM Shreem-21-08-09 7 3" xfId="7642"/>
    <cellStyle name="_pgvcl-costal_pgvcl_JND - 5_SUMM Shreem-21-08-09 7 4" xfId="7643"/>
    <cellStyle name="_pgvcl-costal_PGVCL-_JND - 5_SUMM Shreem-21-08-09 7 4" xfId="7644"/>
    <cellStyle name="_pgvcl-costal_pgvcl_JND - 5_SUMM Shreem-21-08-09 7 5" xfId="7645"/>
    <cellStyle name="_pgvcl-costal_PGVCL-_JND - 5_SUMM Shreem-21-08-09 7 5" xfId="7646"/>
    <cellStyle name="_pgvcl-costal_pgvcl_JND - 5_SUMM Shreem-21-08-09 7 6" xfId="7647"/>
    <cellStyle name="_pgvcl-costal_PGVCL-_JND - 5_SUMM Shreem-21-08-09 7 6" xfId="7648"/>
    <cellStyle name="_pgvcl-costal_pgvcl_JND - 5_SUMM Shreem-21-08-09 7 7" xfId="7649"/>
    <cellStyle name="_pgvcl-costal_PGVCL-_JND - 5_SUMM Shreem-21-08-09 7 7" xfId="7650"/>
    <cellStyle name="_pgvcl-costal_pgvcl_JND - 5_SUMM Shreem-21-08-09 7 8" xfId="7651"/>
    <cellStyle name="_pgvcl-costal_PGVCL-_JND - 5_SUMM Shreem-21-08-09 7 8" xfId="7652"/>
    <cellStyle name="_pgvcl-costal_pgvcl_JND - 5_SUMM Shreem-21-08-09 7 9" xfId="7653"/>
    <cellStyle name="_pgvcl-costal_PGVCL-_JND - 5_SUMM Shreem-21-08-09 7 9" xfId="7654"/>
    <cellStyle name="_pgvcl-costal_pgvcl_JND - 5_SUMM Shreem-21-08-09 8" xfId="7655"/>
    <cellStyle name="_pgvcl-costal_PGVCL-_JND - 5_SUMM Shreem-21-08-09 8" xfId="7656"/>
    <cellStyle name="_pgvcl-costal_pgvcl_JND - 5_T&amp;D August-08" xfId="7657"/>
    <cellStyle name="_pgvcl-costal_PGVCL-_JND - 5_T&amp;D August-08" xfId="7658"/>
    <cellStyle name="_pgvcl-costal_pgvcl_JND - 5_T&amp;D August-08 2" xfId="7659"/>
    <cellStyle name="_pgvcl-costal_PGVCL-_JND - 5_T&amp;D August-08 2" xfId="7660"/>
    <cellStyle name="_pgvcl-costal_pgvcl_JND - 5_T&amp;D August-08 2 10" xfId="7661"/>
    <cellStyle name="_pgvcl-costal_PGVCL-_JND - 5_T&amp;D August-08 2 10" xfId="7662"/>
    <cellStyle name="_pgvcl-costal_pgvcl_JND - 5_T&amp;D August-08 2 2" xfId="7663"/>
    <cellStyle name="_pgvcl-costal_PGVCL-_JND - 5_T&amp;D August-08 2 2" xfId="7664"/>
    <cellStyle name="_pgvcl-costal_pgvcl_JND - 5_T&amp;D August-08 2 3" xfId="7665"/>
    <cellStyle name="_pgvcl-costal_PGVCL-_JND - 5_T&amp;D August-08 2 3" xfId="7666"/>
    <cellStyle name="_pgvcl-costal_pgvcl_JND - 5_T&amp;D August-08 2 4" xfId="7667"/>
    <cellStyle name="_pgvcl-costal_PGVCL-_JND - 5_T&amp;D August-08 2 4" xfId="7668"/>
    <cellStyle name="_pgvcl-costal_pgvcl_JND - 5_T&amp;D August-08 2 5" xfId="7669"/>
    <cellStyle name="_pgvcl-costal_PGVCL-_JND - 5_T&amp;D August-08 2 5" xfId="7670"/>
    <cellStyle name="_pgvcl-costal_pgvcl_JND - 5_T&amp;D August-08 2 6" xfId="7671"/>
    <cellStyle name="_pgvcl-costal_PGVCL-_JND - 5_T&amp;D August-08 2 6" xfId="7672"/>
    <cellStyle name="_pgvcl-costal_pgvcl_JND - 5_T&amp;D August-08 2 7" xfId="7673"/>
    <cellStyle name="_pgvcl-costal_PGVCL-_JND - 5_T&amp;D August-08 2 7" xfId="7674"/>
    <cellStyle name="_pgvcl-costal_pgvcl_JND - 5_T&amp;D August-08 2 8" xfId="7675"/>
    <cellStyle name="_pgvcl-costal_PGVCL-_JND - 5_T&amp;D August-08 2 8" xfId="7676"/>
    <cellStyle name="_pgvcl-costal_pgvcl_JND - 5_T&amp;D August-08 2 9" xfId="7677"/>
    <cellStyle name="_pgvcl-costal_PGVCL-_JND - 5_T&amp;D August-08 2 9" xfId="7678"/>
    <cellStyle name="_pgvcl-costal_pgvcl_JND - 5_T&amp;D August-08 3" xfId="7679"/>
    <cellStyle name="_pgvcl-costal_PGVCL-_JND - 5_T&amp;D August-08 3" xfId="7680"/>
    <cellStyle name="_pgvcl-costal_pgvcl_JND - 5_T&amp;D August-08 3 10" xfId="7681"/>
    <cellStyle name="_pgvcl-costal_PGVCL-_JND - 5_T&amp;D August-08 3 10" xfId="7682"/>
    <cellStyle name="_pgvcl-costal_pgvcl_JND - 5_T&amp;D August-08 3 2" xfId="7683"/>
    <cellStyle name="_pgvcl-costal_PGVCL-_JND - 5_T&amp;D August-08 3 2" xfId="7684"/>
    <cellStyle name="_pgvcl-costal_pgvcl_JND - 5_T&amp;D August-08 3 3" xfId="7685"/>
    <cellStyle name="_pgvcl-costal_PGVCL-_JND - 5_T&amp;D August-08 3 3" xfId="7686"/>
    <cellStyle name="_pgvcl-costal_pgvcl_JND - 5_T&amp;D August-08 3 4" xfId="7687"/>
    <cellStyle name="_pgvcl-costal_PGVCL-_JND - 5_T&amp;D August-08 3 4" xfId="7688"/>
    <cellStyle name="_pgvcl-costal_pgvcl_JND - 5_T&amp;D August-08 3 5" xfId="7689"/>
    <cellStyle name="_pgvcl-costal_PGVCL-_JND - 5_T&amp;D August-08 3 5" xfId="7690"/>
    <cellStyle name="_pgvcl-costal_pgvcl_JND - 5_T&amp;D August-08 3 6" xfId="7691"/>
    <cellStyle name="_pgvcl-costal_PGVCL-_JND - 5_T&amp;D August-08 3 6" xfId="7692"/>
    <cellStyle name="_pgvcl-costal_pgvcl_JND - 5_T&amp;D August-08 3 7" xfId="7693"/>
    <cellStyle name="_pgvcl-costal_PGVCL-_JND - 5_T&amp;D August-08 3 7" xfId="7694"/>
    <cellStyle name="_pgvcl-costal_pgvcl_JND - 5_T&amp;D August-08 3 8" xfId="7695"/>
    <cellStyle name="_pgvcl-costal_PGVCL-_JND - 5_T&amp;D August-08 3 8" xfId="7696"/>
    <cellStyle name="_pgvcl-costal_pgvcl_JND - 5_T&amp;D August-08 3 9" xfId="7697"/>
    <cellStyle name="_pgvcl-costal_PGVCL-_JND - 5_T&amp;D August-08 3 9" xfId="7698"/>
    <cellStyle name="_pgvcl-costal_pgvcl_JND - 5_T&amp;D August-08 4" xfId="7699"/>
    <cellStyle name="_pgvcl-costal_PGVCL-_JND - 5_T&amp;D August-08 4" xfId="7700"/>
    <cellStyle name="_pgvcl-costal_pgvcl_JND - 5_T&amp;D August-08 4 10" xfId="7701"/>
    <cellStyle name="_pgvcl-costal_PGVCL-_JND - 5_T&amp;D August-08 4 10" xfId="7702"/>
    <cellStyle name="_pgvcl-costal_pgvcl_JND - 5_T&amp;D August-08 4 2" xfId="7703"/>
    <cellStyle name="_pgvcl-costal_PGVCL-_JND - 5_T&amp;D August-08 4 2" xfId="7704"/>
    <cellStyle name="_pgvcl-costal_pgvcl_JND - 5_T&amp;D August-08 4 3" xfId="7705"/>
    <cellStyle name="_pgvcl-costal_PGVCL-_JND - 5_T&amp;D August-08 4 3" xfId="7706"/>
    <cellStyle name="_pgvcl-costal_pgvcl_JND - 5_T&amp;D August-08 4 4" xfId="7707"/>
    <cellStyle name="_pgvcl-costal_PGVCL-_JND - 5_T&amp;D August-08 4 4" xfId="7708"/>
    <cellStyle name="_pgvcl-costal_pgvcl_JND - 5_T&amp;D August-08 4 5" xfId="7709"/>
    <cellStyle name="_pgvcl-costal_PGVCL-_JND - 5_T&amp;D August-08 4 5" xfId="7710"/>
    <cellStyle name="_pgvcl-costal_pgvcl_JND - 5_T&amp;D August-08 4 6" xfId="7711"/>
    <cellStyle name="_pgvcl-costal_PGVCL-_JND - 5_T&amp;D August-08 4 6" xfId="7712"/>
    <cellStyle name="_pgvcl-costal_pgvcl_JND - 5_T&amp;D August-08 4 7" xfId="7713"/>
    <cellStyle name="_pgvcl-costal_PGVCL-_JND - 5_T&amp;D August-08 4 7" xfId="7714"/>
    <cellStyle name="_pgvcl-costal_pgvcl_JND - 5_T&amp;D August-08 4 8" xfId="7715"/>
    <cellStyle name="_pgvcl-costal_PGVCL-_JND - 5_T&amp;D August-08 4 8" xfId="7716"/>
    <cellStyle name="_pgvcl-costal_pgvcl_JND - 5_T&amp;D August-08 4 9" xfId="7717"/>
    <cellStyle name="_pgvcl-costal_PGVCL-_JND - 5_T&amp;D August-08 4 9" xfId="7718"/>
    <cellStyle name="_pgvcl-costal_pgvcl_JND - 5_T&amp;D August-08 5" xfId="7719"/>
    <cellStyle name="_pgvcl-costal_PGVCL-_JND - 5_T&amp;D August-08 5" xfId="7720"/>
    <cellStyle name="_pgvcl-costal_pgvcl_JND - 5_T&amp;D August-08 5 10" xfId="7721"/>
    <cellStyle name="_pgvcl-costal_PGVCL-_JND - 5_T&amp;D August-08 5 10" xfId="7722"/>
    <cellStyle name="_pgvcl-costal_pgvcl_JND - 5_T&amp;D August-08 5 2" xfId="7723"/>
    <cellStyle name="_pgvcl-costal_PGVCL-_JND - 5_T&amp;D August-08 5 2" xfId="7724"/>
    <cellStyle name="_pgvcl-costal_pgvcl_JND - 5_T&amp;D August-08 5 3" xfId="7725"/>
    <cellStyle name="_pgvcl-costal_PGVCL-_JND - 5_T&amp;D August-08 5 3" xfId="7726"/>
    <cellStyle name="_pgvcl-costal_pgvcl_JND - 5_T&amp;D August-08 5 4" xfId="7727"/>
    <cellStyle name="_pgvcl-costal_PGVCL-_JND - 5_T&amp;D August-08 5 4" xfId="7728"/>
    <cellStyle name="_pgvcl-costal_pgvcl_JND - 5_T&amp;D August-08 5 5" xfId="7729"/>
    <cellStyle name="_pgvcl-costal_PGVCL-_JND - 5_T&amp;D August-08 5 5" xfId="7730"/>
    <cellStyle name="_pgvcl-costal_pgvcl_JND - 5_T&amp;D August-08 5 6" xfId="7731"/>
    <cellStyle name="_pgvcl-costal_PGVCL-_JND - 5_T&amp;D August-08 5 6" xfId="7732"/>
    <cellStyle name="_pgvcl-costal_pgvcl_JND - 5_T&amp;D August-08 5 7" xfId="7733"/>
    <cellStyle name="_pgvcl-costal_PGVCL-_JND - 5_T&amp;D August-08 5 7" xfId="7734"/>
    <cellStyle name="_pgvcl-costal_pgvcl_JND - 5_T&amp;D August-08 5 8" xfId="7735"/>
    <cellStyle name="_pgvcl-costal_PGVCL-_JND - 5_T&amp;D August-08 5 8" xfId="7736"/>
    <cellStyle name="_pgvcl-costal_pgvcl_JND - 5_T&amp;D August-08 5 9" xfId="7737"/>
    <cellStyle name="_pgvcl-costal_PGVCL-_JND - 5_T&amp;D August-08 5 9" xfId="7738"/>
    <cellStyle name="_pgvcl-costal_pgvcl_JND - 5_T&amp;D August-08 6" xfId="7739"/>
    <cellStyle name="_pgvcl-costal_PGVCL-_JND - 5_T&amp;D August-08 6" xfId="7740"/>
    <cellStyle name="_pgvcl-costal_pgvcl_JND - 5_T&amp;D August-08 6 10" xfId="7741"/>
    <cellStyle name="_pgvcl-costal_PGVCL-_JND - 5_T&amp;D August-08 6 10" xfId="7742"/>
    <cellStyle name="_pgvcl-costal_pgvcl_JND - 5_T&amp;D August-08 6 2" xfId="7743"/>
    <cellStyle name="_pgvcl-costal_PGVCL-_JND - 5_T&amp;D August-08 6 2" xfId="7744"/>
    <cellStyle name="_pgvcl-costal_pgvcl_JND - 5_T&amp;D August-08 6 3" xfId="7745"/>
    <cellStyle name="_pgvcl-costal_PGVCL-_JND - 5_T&amp;D August-08 6 3" xfId="7746"/>
    <cellStyle name="_pgvcl-costal_pgvcl_JND - 5_T&amp;D August-08 6 4" xfId="7747"/>
    <cellStyle name="_pgvcl-costal_PGVCL-_JND - 5_T&amp;D August-08 6 4" xfId="7748"/>
    <cellStyle name="_pgvcl-costal_pgvcl_JND - 5_T&amp;D August-08 6 5" xfId="7749"/>
    <cellStyle name="_pgvcl-costal_PGVCL-_JND - 5_T&amp;D August-08 6 5" xfId="7750"/>
    <cellStyle name="_pgvcl-costal_pgvcl_JND - 5_T&amp;D August-08 6 6" xfId="7751"/>
    <cellStyle name="_pgvcl-costal_PGVCL-_JND - 5_T&amp;D August-08 6 6" xfId="7752"/>
    <cellStyle name="_pgvcl-costal_pgvcl_JND - 5_T&amp;D August-08 6 7" xfId="7753"/>
    <cellStyle name="_pgvcl-costal_PGVCL-_JND - 5_T&amp;D August-08 6 7" xfId="7754"/>
    <cellStyle name="_pgvcl-costal_pgvcl_JND - 5_T&amp;D August-08 6 8" xfId="7755"/>
    <cellStyle name="_pgvcl-costal_PGVCL-_JND - 5_T&amp;D August-08 6 8" xfId="7756"/>
    <cellStyle name="_pgvcl-costal_pgvcl_JND - 5_T&amp;D August-08 6 9" xfId="7757"/>
    <cellStyle name="_pgvcl-costal_PGVCL-_JND - 5_T&amp;D August-08 6 9" xfId="7758"/>
    <cellStyle name="_pgvcl-costal_pgvcl_JND - 5_T&amp;D August-08 7" xfId="7759"/>
    <cellStyle name="_pgvcl-costal_PGVCL-_JND - 5_T&amp;D August-08 7" xfId="7760"/>
    <cellStyle name="_pgvcl-costal_pgvcl_JND - 5_T&amp;D August-08 7 10" xfId="7761"/>
    <cellStyle name="_pgvcl-costal_PGVCL-_JND - 5_T&amp;D August-08 7 10" xfId="7762"/>
    <cellStyle name="_pgvcl-costal_pgvcl_JND - 5_T&amp;D August-08 7 2" xfId="7763"/>
    <cellStyle name="_pgvcl-costal_PGVCL-_JND - 5_T&amp;D August-08 7 2" xfId="7764"/>
    <cellStyle name="_pgvcl-costal_pgvcl_JND - 5_T&amp;D August-08 7 3" xfId="7765"/>
    <cellStyle name="_pgvcl-costal_PGVCL-_JND - 5_T&amp;D August-08 7 3" xfId="7766"/>
    <cellStyle name="_pgvcl-costal_pgvcl_JND - 5_T&amp;D August-08 7 4" xfId="7767"/>
    <cellStyle name="_pgvcl-costal_PGVCL-_JND - 5_T&amp;D August-08 7 4" xfId="7768"/>
    <cellStyle name="_pgvcl-costal_pgvcl_JND - 5_T&amp;D August-08 7 5" xfId="7769"/>
    <cellStyle name="_pgvcl-costal_PGVCL-_JND - 5_T&amp;D August-08 7 5" xfId="7770"/>
    <cellStyle name="_pgvcl-costal_pgvcl_JND - 5_T&amp;D August-08 7 6" xfId="7771"/>
    <cellStyle name="_pgvcl-costal_PGVCL-_JND - 5_T&amp;D August-08 7 6" xfId="7772"/>
    <cellStyle name="_pgvcl-costal_pgvcl_JND - 5_T&amp;D August-08 7 7" xfId="7773"/>
    <cellStyle name="_pgvcl-costal_PGVCL-_JND - 5_T&amp;D August-08 7 7" xfId="7774"/>
    <cellStyle name="_pgvcl-costal_pgvcl_JND - 5_T&amp;D August-08 7 8" xfId="7775"/>
    <cellStyle name="_pgvcl-costal_PGVCL-_JND - 5_T&amp;D August-08 7 8" xfId="7776"/>
    <cellStyle name="_pgvcl-costal_pgvcl_JND - 5_T&amp;D August-08 7 9" xfId="7777"/>
    <cellStyle name="_pgvcl-costal_PGVCL-_JND - 5_T&amp;D August-08 7 9" xfId="7778"/>
    <cellStyle name="_pgvcl-costal_pgvcl_JND - 5_T&amp;D August-08 8" xfId="7779"/>
    <cellStyle name="_pgvcl-costal_PGVCL-_JND - 5_T&amp;D August-08 8" xfId="7780"/>
    <cellStyle name="_pgvcl-costal_pgvcl_JND - 5_T&amp;D Dec-08" xfId="7781"/>
    <cellStyle name="_pgvcl-costal_PGVCL-_JND - 5_T&amp;D Dec-08" xfId="7782"/>
    <cellStyle name="_pgvcl-costal_pgvcl_JND - 5_T&amp;D Dec-08 2" xfId="7783"/>
    <cellStyle name="_pgvcl-costal_PGVCL-_JND - 5_T&amp;D Dec-08 2" xfId="7784"/>
    <cellStyle name="_pgvcl-costal_pgvcl_JND - 5_T&amp;D Dec-08 2 10" xfId="7785"/>
    <cellStyle name="_pgvcl-costal_PGVCL-_JND - 5_T&amp;D Dec-08 2 10" xfId="7786"/>
    <cellStyle name="_pgvcl-costal_pgvcl_JND - 5_T&amp;D Dec-08 2 2" xfId="7787"/>
    <cellStyle name="_pgvcl-costal_PGVCL-_JND - 5_T&amp;D Dec-08 2 2" xfId="7788"/>
    <cellStyle name="_pgvcl-costal_pgvcl_JND - 5_T&amp;D Dec-08 2 3" xfId="7789"/>
    <cellStyle name="_pgvcl-costal_PGVCL-_JND - 5_T&amp;D Dec-08 2 3" xfId="7790"/>
    <cellStyle name="_pgvcl-costal_pgvcl_JND - 5_T&amp;D Dec-08 2 4" xfId="7791"/>
    <cellStyle name="_pgvcl-costal_PGVCL-_JND - 5_T&amp;D Dec-08 2 4" xfId="7792"/>
    <cellStyle name="_pgvcl-costal_pgvcl_JND - 5_T&amp;D Dec-08 2 5" xfId="7793"/>
    <cellStyle name="_pgvcl-costal_PGVCL-_JND - 5_T&amp;D Dec-08 2 5" xfId="7794"/>
    <cellStyle name="_pgvcl-costal_pgvcl_JND - 5_T&amp;D Dec-08 2 6" xfId="7795"/>
    <cellStyle name="_pgvcl-costal_PGVCL-_JND - 5_T&amp;D Dec-08 2 6" xfId="7796"/>
    <cellStyle name="_pgvcl-costal_pgvcl_JND - 5_T&amp;D Dec-08 2 7" xfId="7797"/>
    <cellStyle name="_pgvcl-costal_PGVCL-_JND - 5_T&amp;D Dec-08 2 7" xfId="7798"/>
    <cellStyle name="_pgvcl-costal_pgvcl_JND - 5_T&amp;D Dec-08 2 8" xfId="7799"/>
    <cellStyle name="_pgvcl-costal_PGVCL-_JND - 5_T&amp;D Dec-08 2 8" xfId="7800"/>
    <cellStyle name="_pgvcl-costal_pgvcl_JND - 5_T&amp;D Dec-08 2 9" xfId="7801"/>
    <cellStyle name="_pgvcl-costal_PGVCL-_JND - 5_T&amp;D Dec-08 2 9" xfId="7802"/>
    <cellStyle name="_pgvcl-costal_pgvcl_JND - 5_T&amp;D Dec-08 3" xfId="7803"/>
    <cellStyle name="_pgvcl-costal_PGVCL-_JND - 5_T&amp;D Dec-08 3" xfId="7804"/>
    <cellStyle name="_pgvcl-costal_pgvcl_JND - 5_T&amp;D Dec-08 3 10" xfId="7805"/>
    <cellStyle name="_pgvcl-costal_PGVCL-_JND - 5_T&amp;D Dec-08 3 10" xfId="7806"/>
    <cellStyle name="_pgvcl-costal_pgvcl_JND - 5_T&amp;D Dec-08 3 2" xfId="7807"/>
    <cellStyle name="_pgvcl-costal_PGVCL-_JND - 5_T&amp;D Dec-08 3 2" xfId="7808"/>
    <cellStyle name="_pgvcl-costal_pgvcl_JND - 5_T&amp;D Dec-08 3 3" xfId="7809"/>
    <cellStyle name="_pgvcl-costal_PGVCL-_JND - 5_T&amp;D Dec-08 3 3" xfId="7810"/>
    <cellStyle name="_pgvcl-costal_pgvcl_JND - 5_T&amp;D Dec-08 3 4" xfId="7811"/>
    <cellStyle name="_pgvcl-costal_PGVCL-_JND - 5_T&amp;D Dec-08 3 4" xfId="7812"/>
    <cellStyle name="_pgvcl-costal_pgvcl_JND - 5_T&amp;D Dec-08 3 5" xfId="7813"/>
    <cellStyle name="_pgvcl-costal_PGVCL-_JND - 5_T&amp;D Dec-08 3 5" xfId="7814"/>
    <cellStyle name="_pgvcl-costal_pgvcl_JND - 5_T&amp;D Dec-08 3 6" xfId="7815"/>
    <cellStyle name="_pgvcl-costal_PGVCL-_JND - 5_T&amp;D Dec-08 3 6" xfId="7816"/>
    <cellStyle name="_pgvcl-costal_pgvcl_JND - 5_T&amp;D Dec-08 3 7" xfId="7817"/>
    <cellStyle name="_pgvcl-costal_PGVCL-_JND - 5_T&amp;D Dec-08 3 7" xfId="7818"/>
    <cellStyle name="_pgvcl-costal_pgvcl_JND - 5_T&amp;D Dec-08 3 8" xfId="7819"/>
    <cellStyle name="_pgvcl-costal_PGVCL-_JND - 5_T&amp;D Dec-08 3 8" xfId="7820"/>
    <cellStyle name="_pgvcl-costal_pgvcl_JND - 5_T&amp;D Dec-08 3 9" xfId="7821"/>
    <cellStyle name="_pgvcl-costal_PGVCL-_JND - 5_T&amp;D Dec-08 3 9" xfId="7822"/>
    <cellStyle name="_pgvcl-costal_pgvcl_JND - 5_T&amp;D Dec-08 4" xfId="7823"/>
    <cellStyle name="_pgvcl-costal_PGVCL-_JND - 5_T&amp;D Dec-08 4" xfId="7824"/>
    <cellStyle name="_pgvcl-costal_pgvcl_JND - 5_T&amp;D Dec-08 4 10" xfId="7825"/>
    <cellStyle name="_pgvcl-costal_PGVCL-_JND - 5_T&amp;D Dec-08 4 10" xfId="7826"/>
    <cellStyle name="_pgvcl-costal_pgvcl_JND - 5_T&amp;D Dec-08 4 2" xfId="7827"/>
    <cellStyle name="_pgvcl-costal_PGVCL-_JND - 5_T&amp;D Dec-08 4 2" xfId="7828"/>
    <cellStyle name="_pgvcl-costal_pgvcl_JND - 5_T&amp;D Dec-08 4 3" xfId="7829"/>
    <cellStyle name="_pgvcl-costal_PGVCL-_JND - 5_T&amp;D Dec-08 4 3" xfId="7830"/>
    <cellStyle name="_pgvcl-costal_pgvcl_JND - 5_T&amp;D Dec-08 4 4" xfId="7831"/>
    <cellStyle name="_pgvcl-costal_PGVCL-_JND - 5_T&amp;D Dec-08 4 4" xfId="7832"/>
    <cellStyle name="_pgvcl-costal_pgvcl_JND - 5_T&amp;D Dec-08 4 5" xfId="7833"/>
    <cellStyle name="_pgvcl-costal_PGVCL-_JND - 5_T&amp;D Dec-08 4 5" xfId="7834"/>
    <cellStyle name="_pgvcl-costal_pgvcl_JND - 5_T&amp;D Dec-08 4 6" xfId="7835"/>
    <cellStyle name="_pgvcl-costal_PGVCL-_JND - 5_T&amp;D Dec-08 4 6" xfId="7836"/>
    <cellStyle name="_pgvcl-costal_pgvcl_JND - 5_T&amp;D Dec-08 4 7" xfId="7837"/>
    <cellStyle name="_pgvcl-costal_PGVCL-_JND - 5_T&amp;D Dec-08 4 7" xfId="7838"/>
    <cellStyle name="_pgvcl-costal_pgvcl_JND - 5_T&amp;D Dec-08 4 8" xfId="7839"/>
    <cellStyle name="_pgvcl-costal_PGVCL-_JND - 5_T&amp;D Dec-08 4 8" xfId="7840"/>
    <cellStyle name="_pgvcl-costal_pgvcl_JND - 5_T&amp;D Dec-08 4 9" xfId="7841"/>
    <cellStyle name="_pgvcl-costal_PGVCL-_JND - 5_T&amp;D Dec-08 4 9" xfId="7842"/>
    <cellStyle name="_pgvcl-costal_pgvcl_JND - 5_T&amp;D Dec-08 5" xfId="7843"/>
    <cellStyle name="_pgvcl-costal_PGVCL-_JND - 5_T&amp;D Dec-08 5" xfId="7844"/>
    <cellStyle name="_pgvcl-costal_pgvcl_JND - 5_T&amp;D Dec-08 5 10" xfId="7845"/>
    <cellStyle name="_pgvcl-costal_PGVCL-_JND - 5_T&amp;D Dec-08 5 10" xfId="7846"/>
    <cellStyle name="_pgvcl-costal_pgvcl_JND - 5_T&amp;D Dec-08 5 2" xfId="7847"/>
    <cellStyle name="_pgvcl-costal_PGVCL-_JND - 5_T&amp;D Dec-08 5 2" xfId="7848"/>
    <cellStyle name="_pgvcl-costal_pgvcl_JND - 5_T&amp;D Dec-08 5 3" xfId="7849"/>
    <cellStyle name="_pgvcl-costal_PGVCL-_JND - 5_T&amp;D Dec-08 5 3" xfId="7850"/>
    <cellStyle name="_pgvcl-costal_pgvcl_JND - 5_T&amp;D Dec-08 5 4" xfId="7851"/>
    <cellStyle name="_pgvcl-costal_PGVCL-_JND - 5_T&amp;D Dec-08 5 4" xfId="7852"/>
    <cellStyle name="_pgvcl-costal_pgvcl_JND - 5_T&amp;D Dec-08 5 5" xfId="7853"/>
    <cellStyle name="_pgvcl-costal_PGVCL-_JND - 5_T&amp;D Dec-08 5 5" xfId="7854"/>
    <cellStyle name="_pgvcl-costal_pgvcl_JND - 5_T&amp;D Dec-08 5 6" xfId="7855"/>
    <cellStyle name="_pgvcl-costal_PGVCL-_JND - 5_T&amp;D Dec-08 5 6" xfId="7856"/>
    <cellStyle name="_pgvcl-costal_pgvcl_JND - 5_T&amp;D Dec-08 5 7" xfId="7857"/>
    <cellStyle name="_pgvcl-costal_PGVCL-_JND - 5_T&amp;D Dec-08 5 7" xfId="7858"/>
    <cellStyle name="_pgvcl-costal_pgvcl_JND - 5_T&amp;D Dec-08 5 8" xfId="7859"/>
    <cellStyle name="_pgvcl-costal_PGVCL-_JND - 5_T&amp;D Dec-08 5 8" xfId="7860"/>
    <cellStyle name="_pgvcl-costal_pgvcl_JND - 5_T&amp;D Dec-08 5 9" xfId="7861"/>
    <cellStyle name="_pgvcl-costal_PGVCL-_JND - 5_T&amp;D Dec-08 5 9" xfId="7862"/>
    <cellStyle name="_pgvcl-costal_pgvcl_JND - 5_T&amp;D Dec-08 6" xfId="7863"/>
    <cellStyle name="_pgvcl-costal_PGVCL-_JND - 5_T&amp;D Dec-08 6" xfId="7864"/>
    <cellStyle name="_pgvcl-costal_pgvcl_JND - 5_T&amp;D Dec-08 6 10" xfId="7865"/>
    <cellStyle name="_pgvcl-costal_PGVCL-_JND - 5_T&amp;D Dec-08 6 10" xfId="7866"/>
    <cellStyle name="_pgvcl-costal_pgvcl_JND - 5_T&amp;D Dec-08 6 2" xfId="7867"/>
    <cellStyle name="_pgvcl-costal_PGVCL-_JND - 5_T&amp;D Dec-08 6 2" xfId="7868"/>
    <cellStyle name="_pgvcl-costal_pgvcl_JND - 5_T&amp;D Dec-08 6 3" xfId="7869"/>
    <cellStyle name="_pgvcl-costal_PGVCL-_JND - 5_T&amp;D Dec-08 6 3" xfId="7870"/>
    <cellStyle name="_pgvcl-costal_pgvcl_JND - 5_T&amp;D Dec-08 6 4" xfId="7871"/>
    <cellStyle name="_pgvcl-costal_PGVCL-_JND - 5_T&amp;D Dec-08 6 4" xfId="7872"/>
    <cellStyle name="_pgvcl-costal_pgvcl_JND - 5_T&amp;D Dec-08 6 5" xfId="7873"/>
    <cellStyle name="_pgvcl-costal_PGVCL-_JND - 5_T&amp;D Dec-08 6 5" xfId="7874"/>
    <cellStyle name="_pgvcl-costal_pgvcl_JND - 5_T&amp;D Dec-08 6 6" xfId="7875"/>
    <cellStyle name="_pgvcl-costal_PGVCL-_JND - 5_T&amp;D Dec-08 6 6" xfId="7876"/>
    <cellStyle name="_pgvcl-costal_pgvcl_JND - 5_T&amp;D Dec-08 6 7" xfId="7877"/>
    <cellStyle name="_pgvcl-costal_PGVCL-_JND - 5_T&amp;D Dec-08 6 7" xfId="7878"/>
    <cellStyle name="_pgvcl-costal_pgvcl_JND - 5_T&amp;D Dec-08 6 8" xfId="7879"/>
    <cellStyle name="_pgvcl-costal_PGVCL-_JND - 5_T&amp;D Dec-08 6 8" xfId="7880"/>
    <cellStyle name="_pgvcl-costal_pgvcl_JND - 5_T&amp;D Dec-08 6 9" xfId="7881"/>
    <cellStyle name="_pgvcl-costal_PGVCL-_JND - 5_T&amp;D Dec-08 6 9" xfId="7882"/>
    <cellStyle name="_pgvcl-costal_pgvcl_JND - 5_T&amp;D Dec-08 7" xfId="7883"/>
    <cellStyle name="_pgvcl-costal_PGVCL-_JND - 5_T&amp;D Dec-08 7" xfId="7884"/>
    <cellStyle name="_pgvcl-costal_pgvcl_JND - 5_T&amp;D Dec-08 7 10" xfId="7885"/>
    <cellStyle name="_pgvcl-costal_PGVCL-_JND - 5_T&amp;D Dec-08 7 10" xfId="7886"/>
    <cellStyle name="_pgvcl-costal_pgvcl_JND - 5_T&amp;D Dec-08 7 2" xfId="7887"/>
    <cellStyle name="_pgvcl-costal_PGVCL-_JND - 5_T&amp;D Dec-08 7 2" xfId="7888"/>
    <cellStyle name="_pgvcl-costal_pgvcl_JND - 5_T&amp;D Dec-08 7 3" xfId="7889"/>
    <cellStyle name="_pgvcl-costal_PGVCL-_JND - 5_T&amp;D Dec-08 7 3" xfId="7890"/>
    <cellStyle name="_pgvcl-costal_pgvcl_JND - 5_T&amp;D Dec-08 7 4" xfId="7891"/>
    <cellStyle name="_pgvcl-costal_PGVCL-_JND - 5_T&amp;D Dec-08 7 4" xfId="7892"/>
    <cellStyle name="_pgvcl-costal_pgvcl_JND - 5_T&amp;D Dec-08 7 5" xfId="7893"/>
    <cellStyle name="_pgvcl-costal_PGVCL-_JND - 5_T&amp;D Dec-08 7 5" xfId="7894"/>
    <cellStyle name="_pgvcl-costal_pgvcl_JND - 5_T&amp;D Dec-08 7 6" xfId="7895"/>
    <cellStyle name="_pgvcl-costal_PGVCL-_JND - 5_T&amp;D Dec-08 7 6" xfId="7896"/>
    <cellStyle name="_pgvcl-costal_pgvcl_JND - 5_T&amp;D Dec-08 7 7" xfId="7897"/>
    <cellStyle name="_pgvcl-costal_PGVCL-_JND - 5_T&amp;D Dec-08 7 7" xfId="7898"/>
    <cellStyle name="_pgvcl-costal_pgvcl_JND - 5_T&amp;D Dec-08 7 8" xfId="7899"/>
    <cellStyle name="_pgvcl-costal_PGVCL-_JND - 5_T&amp;D Dec-08 7 8" xfId="7900"/>
    <cellStyle name="_pgvcl-costal_pgvcl_JND - 5_T&amp;D Dec-08 7 9" xfId="7901"/>
    <cellStyle name="_pgvcl-costal_PGVCL-_JND - 5_T&amp;D Dec-08 7 9" xfId="7902"/>
    <cellStyle name="_pgvcl-costal_pgvcl_JND - 5_T&amp;D Dec-08 8" xfId="7903"/>
    <cellStyle name="_pgvcl-costal_PGVCL-_JND - 5_T&amp;D Dec-08 8" xfId="7904"/>
    <cellStyle name="_pgvcl-costal_pgvcl_JND - 5_T&amp;D July-08" xfId="7905"/>
    <cellStyle name="_pgvcl-costal_PGVCL-_JND - 5_T&amp;D July-08" xfId="7906"/>
    <cellStyle name="_pgvcl-costal_pgvcl_JND - 5_T&amp;D July-08 2" xfId="7907"/>
    <cellStyle name="_pgvcl-costal_PGVCL-_JND - 5_T&amp;D July-08 2" xfId="7908"/>
    <cellStyle name="_pgvcl-costal_pgvcl_JND - 5_T&amp;D July-08 2 10" xfId="7909"/>
    <cellStyle name="_pgvcl-costal_PGVCL-_JND - 5_T&amp;D July-08 2 10" xfId="7910"/>
    <cellStyle name="_pgvcl-costal_pgvcl_JND - 5_T&amp;D July-08 2 2" xfId="7911"/>
    <cellStyle name="_pgvcl-costal_PGVCL-_JND - 5_T&amp;D July-08 2 2" xfId="7912"/>
    <cellStyle name="_pgvcl-costal_pgvcl_JND - 5_T&amp;D July-08 2 3" xfId="7913"/>
    <cellStyle name="_pgvcl-costal_PGVCL-_JND - 5_T&amp;D July-08 2 3" xfId="7914"/>
    <cellStyle name="_pgvcl-costal_pgvcl_JND - 5_T&amp;D July-08 2 4" xfId="7915"/>
    <cellStyle name="_pgvcl-costal_PGVCL-_JND - 5_T&amp;D July-08 2 4" xfId="7916"/>
    <cellStyle name="_pgvcl-costal_pgvcl_JND - 5_T&amp;D July-08 2 5" xfId="7917"/>
    <cellStyle name="_pgvcl-costal_PGVCL-_JND - 5_T&amp;D July-08 2 5" xfId="7918"/>
    <cellStyle name="_pgvcl-costal_pgvcl_JND - 5_T&amp;D July-08 2 6" xfId="7919"/>
    <cellStyle name="_pgvcl-costal_PGVCL-_JND - 5_T&amp;D July-08 2 6" xfId="7920"/>
    <cellStyle name="_pgvcl-costal_pgvcl_JND - 5_T&amp;D July-08 2 7" xfId="7921"/>
    <cellStyle name="_pgvcl-costal_PGVCL-_JND - 5_T&amp;D July-08 2 7" xfId="7922"/>
    <cellStyle name="_pgvcl-costal_pgvcl_JND - 5_T&amp;D July-08 2 8" xfId="7923"/>
    <cellStyle name="_pgvcl-costal_PGVCL-_JND - 5_T&amp;D July-08 2 8" xfId="7924"/>
    <cellStyle name="_pgvcl-costal_pgvcl_JND - 5_T&amp;D July-08 2 9" xfId="7925"/>
    <cellStyle name="_pgvcl-costal_PGVCL-_JND - 5_T&amp;D July-08 2 9" xfId="7926"/>
    <cellStyle name="_pgvcl-costal_pgvcl_JND - 5_T&amp;D July-08 3" xfId="7927"/>
    <cellStyle name="_pgvcl-costal_PGVCL-_JND - 5_T&amp;D July-08 3" xfId="7928"/>
    <cellStyle name="_pgvcl-costal_pgvcl_JND - 5_T&amp;D July-08 3 10" xfId="7929"/>
    <cellStyle name="_pgvcl-costal_PGVCL-_JND - 5_T&amp;D July-08 3 10" xfId="7930"/>
    <cellStyle name="_pgvcl-costal_pgvcl_JND - 5_T&amp;D July-08 3 2" xfId="7931"/>
    <cellStyle name="_pgvcl-costal_PGVCL-_JND - 5_T&amp;D July-08 3 2" xfId="7932"/>
    <cellStyle name="_pgvcl-costal_pgvcl_JND - 5_T&amp;D July-08 3 3" xfId="7933"/>
    <cellStyle name="_pgvcl-costal_PGVCL-_JND - 5_T&amp;D July-08 3 3" xfId="7934"/>
    <cellStyle name="_pgvcl-costal_pgvcl_JND - 5_T&amp;D July-08 3 4" xfId="7935"/>
    <cellStyle name="_pgvcl-costal_PGVCL-_JND - 5_T&amp;D July-08 3 4" xfId="7936"/>
    <cellStyle name="_pgvcl-costal_pgvcl_JND - 5_T&amp;D July-08 3 5" xfId="7937"/>
    <cellStyle name="_pgvcl-costal_PGVCL-_JND - 5_T&amp;D July-08 3 5" xfId="7938"/>
    <cellStyle name="_pgvcl-costal_pgvcl_JND - 5_T&amp;D July-08 3 6" xfId="7939"/>
    <cellStyle name="_pgvcl-costal_PGVCL-_JND - 5_T&amp;D July-08 3 6" xfId="7940"/>
    <cellStyle name="_pgvcl-costal_pgvcl_JND - 5_T&amp;D July-08 3 7" xfId="7941"/>
    <cellStyle name="_pgvcl-costal_PGVCL-_JND - 5_T&amp;D July-08 3 7" xfId="7942"/>
    <cellStyle name="_pgvcl-costal_pgvcl_JND - 5_T&amp;D July-08 3 8" xfId="7943"/>
    <cellStyle name="_pgvcl-costal_PGVCL-_JND - 5_T&amp;D July-08 3 8" xfId="7944"/>
    <cellStyle name="_pgvcl-costal_pgvcl_JND - 5_T&amp;D July-08 3 9" xfId="7945"/>
    <cellStyle name="_pgvcl-costal_PGVCL-_JND - 5_T&amp;D July-08 3 9" xfId="7946"/>
    <cellStyle name="_pgvcl-costal_pgvcl_JND - 5_T&amp;D July-08 4" xfId="7947"/>
    <cellStyle name="_pgvcl-costal_PGVCL-_JND - 5_T&amp;D July-08 4" xfId="7948"/>
    <cellStyle name="_pgvcl-costal_pgvcl_JND - 5_T&amp;D July-08 4 10" xfId="7949"/>
    <cellStyle name="_pgvcl-costal_PGVCL-_JND - 5_T&amp;D July-08 4 10" xfId="7950"/>
    <cellStyle name="_pgvcl-costal_pgvcl_JND - 5_T&amp;D July-08 4 2" xfId="7951"/>
    <cellStyle name="_pgvcl-costal_PGVCL-_JND - 5_T&amp;D July-08 4 2" xfId="7952"/>
    <cellStyle name="_pgvcl-costal_pgvcl_JND - 5_T&amp;D July-08 4 3" xfId="7953"/>
    <cellStyle name="_pgvcl-costal_PGVCL-_JND - 5_T&amp;D July-08 4 3" xfId="7954"/>
    <cellStyle name="_pgvcl-costal_pgvcl_JND - 5_T&amp;D July-08 4 4" xfId="7955"/>
    <cellStyle name="_pgvcl-costal_PGVCL-_JND - 5_T&amp;D July-08 4 4" xfId="7956"/>
    <cellStyle name="_pgvcl-costal_pgvcl_JND - 5_T&amp;D July-08 4 5" xfId="7957"/>
    <cellStyle name="_pgvcl-costal_PGVCL-_JND - 5_T&amp;D July-08 4 5" xfId="7958"/>
    <cellStyle name="_pgvcl-costal_pgvcl_JND - 5_T&amp;D July-08 4 6" xfId="7959"/>
    <cellStyle name="_pgvcl-costal_PGVCL-_JND - 5_T&amp;D July-08 4 6" xfId="7960"/>
    <cellStyle name="_pgvcl-costal_pgvcl_JND - 5_T&amp;D July-08 4 7" xfId="7961"/>
    <cellStyle name="_pgvcl-costal_PGVCL-_JND - 5_T&amp;D July-08 4 7" xfId="7962"/>
    <cellStyle name="_pgvcl-costal_pgvcl_JND - 5_T&amp;D July-08 4 8" xfId="7963"/>
    <cellStyle name="_pgvcl-costal_PGVCL-_JND - 5_T&amp;D July-08 4 8" xfId="7964"/>
    <cellStyle name="_pgvcl-costal_pgvcl_JND - 5_T&amp;D July-08 4 9" xfId="7965"/>
    <cellStyle name="_pgvcl-costal_PGVCL-_JND - 5_T&amp;D July-08 4 9" xfId="7966"/>
    <cellStyle name="_pgvcl-costal_pgvcl_JND - 5_T&amp;D July-08 5" xfId="7967"/>
    <cellStyle name="_pgvcl-costal_PGVCL-_JND - 5_T&amp;D July-08 5" xfId="7968"/>
    <cellStyle name="_pgvcl-costal_pgvcl_JND - 5_T&amp;D July-08 5 10" xfId="7969"/>
    <cellStyle name="_pgvcl-costal_PGVCL-_JND - 5_T&amp;D July-08 5 10" xfId="7970"/>
    <cellStyle name="_pgvcl-costal_pgvcl_JND - 5_T&amp;D July-08 5 2" xfId="7971"/>
    <cellStyle name="_pgvcl-costal_PGVCL-_JND - 5_T&amp;D July-08 5 2" xfId="7972"/>
    <cellStyle name="_pgvcl-costal_pgvcl_JND - 5_T&amp;D July-08 5 3" xfId="7973"/>
    <cellStyle name="_pgvcl-costal_PGVCL-_JND - 5_T&amp;D July-08 5 3" xfId="7974"/>
    <cellStyle name="_pgvcl-costal_pgvcl_JND - 5_T&amp;D July-08 5 4" xfId="7975"/>
    <cellStyle name="_pgvcl-costal_PGVCL-_JND - 5_T&amp;D July-08 5 4" xfId="7976"/>
    <cellStyle name="_pgvcl-costal_pgvcl_JND - 5_T&amp;D July-08 5 5" xfId="7977"/>
    <cellStyle name="_pgvcl-costal_PGVCL-_JND - 5_T&amp;D July-08 5 5" xfId="7978"/>
    <cellStyle name="_pgvcl-costal_pgvcl_JND - 5_T&amp;D July-08 5 6" xfId="7979"/>
    <cellStyle name="_pgvcl-costal_PGVCL-_JND - 5_T&amp;D July-08 5 6" xfId="7980"/>
    <cellStyle name="_pgvcl-costal_pgvcl_JND - 5_T&amp;D July-08 5 7" xfId="7981"/>
    <cellStyle name="_pgvcl-costal_PGVCL-_JND - 5_T&amp;D July-08 5 7" xfId="7982"/>
    <cellStyle name="_pgvcl-costal_pgvcl_JND - 5_T&amp;D July-08 5 8" xfId="7983"/>
    <cellStyle name="_pgvcl-costal_PGVCL-_JND - 5_T&amp;D July-08 5 8" xfId="7984"/>
    <cellStyle name="_pgvcl-costal_pgvcl_JND - 5_T&amp;D July-08 5 9" xfId="7985"/>
    <cellStyle name="_pgvcl-costal_PGVCL-_JND - 5_T&amp;D July-08 5 9" xfId="7986"/>
    <cellStyle name="_pgvcl-costal_pgvcl_JND - 5_T&amp;D July-08 6" xfId="7987"/>
    <cellStyle name="_pgvcl-costal_PGVCL-_JND - 5_T&amp;D July-08 6" xfId="7988"/>
    <cellStyle name="_pgvcl-costal_pgvcl_JND - 5_T&amp;D July-08 6 10" xfId="7989"/>
    <cellStyle name="_pgvcl-costal_PGVCL-_JND - 5_T&amp;D July-08 6 10" xfId="7990"/>
    <cellStyle name="_pgvcl-costal_pgvcl_JND - 5_T&amp;D July-08 6 2" xfId="7991"/>
    <cellStyle name="_pgvcl-costal_PGVCL-_JND - 5_T&amp;D July-08 6 2" xfId="7992"/>
    <cellStyle name="_pgvcl-costal_pgvcl_JND - 5_T&amp;D July-08 6 3" xfId="7993"/>
    <cellStyle name="_pgvcl-costal_PGVCL-_JND - 5_T&amp;D July-08 6 3" xfId="7994"/>
    <cellStyle name="_pgvcl-costal_pgvcl_JND - 5_T&amp;D July-08 6 4" xfId="7995"/>
    <cellStyle name="_pgvcl-costal_PGVCL-_JND - 5_T&amp;D July-08 6 4" xfId="7996"/>
    <cellStyle name="_pgvcl-costal_pgvcl_JND - 5_T&amp;D July-08 6 5" xfId="7997"/>
    <cellStyle name="_pgvcl-costal_PGVCL-_JND - 5_T&amp;D July-08 6 5" xfId="7998"/>
    <cellStyle name="_pgvcl-costal_pgvcl_JND - 5_T&amp;D July-08 6 6" xfId="7999"/>
    <cellStyle name="_pgvcl-costal_PGVCL-_JND - 5_T&amp;D July-08 6 6" xfId="8000"/>
    <cellStyle name="_pgvcl-costal_pgvcl_JND - 5_T&amp;D July-08 6 7" xfId="8001"/>
    <cellStyle name="_pgvcl-costal_PGVCL-_JND - 5_T&amp;D July-08 6 7" xfId="8002"/>
    <cellStyle name="_pgvcl-costal_pgvcl_JND - 5_T&amp;D July-08 6 8" xfId="8003"/>
    <cellStyle name="_pgvcl-costal_PGVCL-_JND - 5_T&amp;D July-08 6 8" xfId="8004"/>
    <cellStyle name="_pgvcl-costal_pgvcl_JND - 5_T&amp;D July-08 6 9" xfId="8005"/>
    <cellStyle name="_pgvcl-costal_PGVCL-_JND - 5_T&amp;D July-08 6 9" xfId="8006"/>
    <cellStyle name="_pgvcl-costal_pgvcl_JND - 5_T&amp;D July-08 7" xfId="8007"/>
    <cellStyle name="_pgvcl-costal_PGVCL-_JND - 5_T&amp;D July-08 7" xfId="8008"/>
    <cellStyle name="_pgvcl-costal_pgvcl_JND - 5_T&amp;D July-08 7 10" xfId="8009"/>
    <cellStyle name="_pgvcl-costal_PGVCL-_JND - 5_T&amp;D July-08 7 10" xfId="8010"/>
    <cellStyle name="_pgvcl-costal_pgvcl_JND - 5_T&amp;D July-08 7 2" xfId="8011"/>
    <cellStyle name="_pgvcl-costal_PGVCL-_JND - 5_T&amp;D July-08 7 2" xfId="8012"/>
    <cellStyle name="_pgvcl-costal_pgvcl_JND - 5_T&amp;D July-08 7 3" xfId="8013"/>
    <cellStyle name="_pgvcl-costal_PGVCL-_JND - 5_T&amp;D July-08 7 3" xfId="8014"/>
    <cellStyle name="_pgvcl-costal_pgvcl_JND - 5_T&amp;D July-08 7 4" xfId="8015"/>
    <cellStyle name="_pgvcl-costal_PGVCL-_JND - 5_T&amp;D July-08 7 4" xfId="8016"/>
    <cellStyle name="_pgvcl-costal_pgvcl_JND - 5_T&amp;D July-08 7 5" xfId="8017"/>
    <cellStyle name="_pgvcl-costal_PGVCL-_JND - 5_T&amp;D July-08 7 5" xfId="8018"/>
    <cellStyle name="_pgvcl-costal_pgvcl_JND - 5_T&amp;D July-08 7 6" xfId="8019"/>
    <cellStyle name="_pgvcl-costal_PGVCL-_JND - 5_T&amp;D July-08 7 6" xfId="8020"/>
    <cellStyle name="_pgvcl-costal_pgvcl_JND - 5_T&amp;D July-08 7 7" xfId="8021"/>
    <cellStyle name="_pgvcl-costal_PGVCL-_JND - 5_T&amp;D July-08 7 7" xfId="8022"/>
    <cellStyle name="_pgvcl-costal_pgvcl_JND - 5_T&amp;D July-08 7 8" xfId="8023"/>
    <cellStyle name="_pgvcl-costal_PGVCL-_JND - 5_T&amp;D July-08 7 8" xfId="8024"/>
    <cellStyle name="_pgvcl-costal_pgvcl_JND - 5_T&amp;D July-08 7 9" xfId="8025"/>
    <cellStyle name="_pgvcl-costal_PGVCL-_JND - 5_T&amp;D July-08 7 9" xfId="8026"/>
    <cellStyle name="_pgvcl-costal_pgvcl_JND - 5_T&amp;D July-08 8" xfId="8027"/>
    <cellStyle name="_pgvcl-costal_PGVCL-_JND - 5_T&amp;D July-08 8" xfId="8028"/>
    <cellStyle name="_pgvcl-costal_pgvcl_JND - 5_T&amp;D MAR--09" xfId="8029"/>
    <cellStyle name="_pgvcl-costal_PGVCL-_JND - 5_T&amp;D MAR--09" xfId="8030"/>
    <cellStyle name="_pgvcl-costal_pgvcl_JND - 5_T&amp;D MAR--09 2" xfId="8031"/>
    <cellStyle name="_pgvcl-costal_PGVCL-_JND - 5_T&amp;D MAR--09 2" xfId="8032"/>
    <cellStyle name="_pgvcl-costal_pgvcl_JND - 5_T&amp;D MAR--09 2 10" xfId="8033"/>
    <cellStyle name="_pgvcl-costal_PGVCL-_JND - 5_T&amp;D MAR--09 2 10" xfId="8034"/>
    <cellStyle name="_pgvcl-costal_pgvcl_JND - 5_T&amp;D MAR--09 2 2" xfId="8035"/>
    <cellStyle name="_pgvcl-costal_PGVCL-_JND - 5_T&amp;D MAR--09 2 2" xfId="8036"/>
    <cellStyle name="_pgvcl-costal_pgvcl_JND - 5_T&amp;D MAR--09 2 3" xfId="8037"/>
    <cellStyle name="_pgvcl-costal_PGVCL-_JND - 5_T&amp;D MAR--09 2 3" xfId="8038"/>
    <cellStyle name="_pgvcl-costal_pgvcl_JND - 5_T&amp;D MAR--09 2 4" xfId="8039"/>
    <cellStyle name="_pgvcl-costal_PGVCL-_JND - 5_T&amp;D MAR--09 2 4" xfId="8040"/>
    <cellStyle name="_pgvcl-costal_pgvcl_JND - 5_T&amp;D MAR--09 2 5" xfId="8041"/>
    <cellStyle name="_pgvcl-costal_PGVCL-_JND - 5_T&amp;D MAR--09 2 5" xfId="8042"/>
    <cellStyle name="_pgvcl-costal_pgvcl_JND - 5_T&amp;D MAR--09 2 6" xfId="8043"/>
    <cellStyle name="_pgvcl-costal_PGVCL-_JND - 5_T&amp;D MAR--09 2 6" xfId="8044"/>
    <cellStyle name="_pgvcl-costal_pgvcl_JND - 5_T&amp;D MAR--09 2 7" xfId="8045"/>
    <cellStyle name="_pgvcl-costal_PGVCL-_JND - 5_T&amp;D MAR--09 2 7" xfId="8046"/>
    <cellStyle name="_pgvcl-costal_pgvcl_JND - 5_T&amp;D MAR--09 2 8" xfId="8047"/>
    <cellStyle name="_pgvcl-costal_PGVCL-_JND - 5_T&amp;D MAR--09 2 8" xfId="8048"/>
    <cellStyle name="_pgvcl-costal_pgvcl_JND - 5_T&amp;D MAR--09 2 9" xfId="8049"/>
    <cellStyle name="_pgvcl-costal_PGVCL-_JND - 5_T&amp;D MAR--09 2 9" xfId="8050"/>
    <cellStyle name="_pgvcl-costal_pgvcl_JND - 5_T&amp;D MAR--09 3" xfId="8051"/>
    <cellStyle name="_pgvcl-costal_PGVCL-_JND - 5_T&amp;D MAR--09 3" xfId="8052"/>
    <cellStyle name="_pgvcl-costal_pgvcl_JND - 5_T&amp;D MAR--09 3 10" xfId="8053"/>
    <cellStyle name="_pgvcl-costal_PGVCL-_JND - 5_T&amp;D MAR--09 3 10" xfId="8054"/>
    <cellStyle name="_pgvcl-costal_pgvcl_JND - 5_T&amp;D MAR--09 3 2" xfId="8055"/>
    <cellStyle name="_pgvcl-costal_PGVCL-_JND - 5_T&amp;D MAR--09 3 2" xfId="8056"/>
    <cellStyle name="_pgvcl-costal_pgvcl_JND - 5_T&amp;D MAR--09 3 3" xfId="8057"/>
    <cellStyle name="_pgvcl-costal_PGVCL-_JND - 5_T&amp;D MAR--09 3 3" xfId="8058"/>
    <cellStyle name="_pgvcl-costal_pgvcl_JND - 5_T&amp;D MAR--09 3 4" xfId="8059"/>
    <cellStyle name="_pgvcl-costal_PGVCL-_JND - 5_T&amp;D MAR--09 3 4" xfId="8060"/>
    <cellStyle name="_pgvcl-costal_pgvcl_JND - 5_T&amp;D MAR--09 3 5" xfId="8061"/>
    <cellStyle name="_pgvcl-costal_PGVCL-_JND - 5_T&amp;D MAR--09 3 5" xfId="8062"/>
    <cellStyle name="_pgvcl-costal_pgvcl_JND - 5_T&amp;D MAR--09 3 6" xfId="8063"/>
    <cellStyle name="_pgvcl-costal_PGVCL-_JND - 5_T&amp;D MAR--09 3 6" xfId="8064"/>
    <cellStyle name="_pgvcl-costal_pgvcl_JND - 5_T&amp;D MAR--09 3 7" xfId="8065"/>
    <cellStyle name="_pgvcl-costal_PGVCL-_JND - 5_T&amp;D MAR--09 3 7" xfId="8066"/>
    <cellStyle name="_pgvcl-costal_pgvcl_JND - 5_T&amp;D MAR--09 3 8" xfId="8067"/>
    <cellStyle name="_pgvcl-costal_PGVCL-_JND - 5_T&amp;D MAR--09 3 8" xfId="8068"/>
    <cellStyle name="_pgvcl-costal_pgvcl_JND - 5_T&amp;D MAR--09 3 9" xfId="8069"/>
    <cellStyle name="_pgvcl-costal_PGVCL-_JND - 5_T&amp;D MAR--09 3 9" xfId="8070"/>
    <cellStyle name="_pgvcl-costal_pgvcl_JND - 5_T&amp;D MAR--09 4" xfId="8071"/>
    <cellStyle name="_pgvcl-costal_PGVCL-_JND - 5_T&amp;D MAR--09 4" xfId="8072"/>
    <cellStyle name="_pgvcl-costal_pgvcl_JND - 5_T&amp;D MAR--09 4 10" xfId="8073"/>
    <cellStyle name="_pgvcl-costal_PGVCL-_JND - 5_T&amp;D MAR--09 4 10" xfId="8074"/>
    <cellStyle name="_pgvcl-costal_pgvcl_JND - 5_T&amp;D MAR--09 4 2" xfId="8075"/>
    <cellStyle name="_pgvcl-costal_PGVCL-_JND - 5_T&amp;D MAR--09 4 2" xfId="8076"/>
    <cellStyle name="_pgvcl-costal_pgvcl_JND - 5_T&amp;D MAR--09 4 3" xfId="8077"/>
    <cellStyle name="_pgvcl-costal_PGVCL-_JND - 5_T&amp;D MAR--09 4 3" xfId="8078"/>
    <cellStyle name="_pgvcl-costal_pgvcl_JND - 5_T&amp;D MAR--09 4 4" xfId="8079"/>
    <cellStyle name="_pgvcl-costal_PGVCL-_JND - 5_T&amp;D MAR--09 4 4" xfId="8080"/>
    <cellStyle name="_pgvcl-costal_pgvcl_JND - 5_T&amp;D MAR--09 4 5" xfId="8081"/>
    <cellStyle name="_pgvcl-costal_PGVCL-_JND - 5_T&amp;D MAR--09 4 5" xfId="8082"/>
    <cellStyle name="_pgvcl-costal_pgvcl_JND - 5_T&amp;D MAR--09 4 6" xfId="8083"/>
    <cellStyle name="_pgvcl-costal_PGVCL-_JND - 5_T&amp;D MAR--09 4 6" xfId="8084"/>
    <cellStyle name="_pgvcl-costal_pgvcl_JND - 5_T&amp;D MAR--09 4 7" xfId="8085"/>
    <cellStyle name="_pgvcl-costal_PGVCL-_JND - 5_T&amp;D MAR--09 4 7" xfId="8086"/>
    <cellStyle name="_pgvcl-costal_pgvcl_JND - 5_T&amp;D MAR--09 4 8" xfId="8087"/>
    <cellStyle name="_pgvcl-costal_PGVCL-_JND - 5_T&amp;D MAR--09 4 8" xfId="8088"/>
    <cellStyle name="_pgvcl-costal_pgvcl_JND - 5_T&amp;D MAR--09 4 9" xfId="8089"/>
    <cellStyle name="_pgvcl-costal_PGVCL-_JND - 5_T&amp;D MAR--09 4 9" xfId="8090"/>
    <cellStyle name="_pgvcl-costal_pgvcl_JND - 5_T&amp;D MAR--09 5" xfId="8091"/>
    <cellStyle name="_pgvcl-costal_PGVCL-_JND - 5_T&amp;D MAR--09 5" xfId="8092"/>
    <cellStyle name="_pgvcl-costal_pgvcl_JND - 5_T&amp;D MAR--09 5 10" xfId="8093"/>
    <cellStyle name="_pgvcl-costal_PGVCL-_JND - 5_T&amp;D MAR--09 5 10" xfId="8094"/>
    <cellStyle name="_pgvcl-costal_pgvcl_JND - 5_T&amp;D MAR--09 5 2" xfId="8095"/>
    <cellStyle name="_pgvcl-costal_PGVCL-_JND - 5_T&amp;D MAR--09 5 2" xfId="8096"/>
    <cellStyle name="_pgvcl-costal_pgvcl_JND - 5_T&amp;D MAR--09 5 3" xfId="8097"/>
    <cellStyle name="_pgvcl-costal_PGVCL-_JND - 5_T&amp;D MAR--09 5 3" xfId="8098"/>
    <cellStyle name="_pgvcl-costal_pgvcl_JND - 5_T&amp;D MAR--09 5 4" xfId="8099"/>
    <cellStyle name="_pgvcl-costal_PGVCL-_JND - 5_T&amp;D MAR--09 5 4" xfId="8100"/>
    <cellStyle name="_pgvcl-costal_pgvcl_JND - 5_T&amp;D MAR--09 5 5" xfId="8101"/>
    <cellStyle name="_pgvcl-costal_PGVCL-_JND - 5_T&amp;D MAR--09 5 5" xfId="8102"/>
    <cellStyle name="_pgvcl-costal_pgvcl_JND - 5_T&amp;D MAR--09 5 6" xfId="8103"/>
    <cellStyle name="_pgvcl-costal_PGVCL-_JND - 5_T&amp;D MAR--09 5 6" xfId="8104"/>
    <cellStyle name="_pgvcl-costal_pgvcl_JND - 5_T&amp;D MAR--09 5 7" xfId="8105"/>
    <cellStyle name="_pgvcl-costal_PGVCL-_JND - 5_T&amp;D MAR--09 5 7" xfId="8106"/>
    <cellStyle name="_pgvcl-costal_pgvcl_JND - 5_T&amp;D MAR--09 5 8" xfId="8107"/>
    <cellStyle name="_pgvcl-costal_PGVCL-_JND - 5_T&amp;D MAR--09 5 8" xfId="8108"/>
    <cellStyle name="_pgvcl-costal_pgvcl_JND - 5_T&amp;D MAR--09 5 9" xfId="8109"/>
    <cellStyle name="_pgvcl-costal_PGVCL-_JND - 5_T&amp;D MAR--09 5 9" xfId="8110"/>
    <cellStyle name="_pgvcl-costal_pgvcl_JND - 5_T&amp;D MAR--09 6" xfId="8111"/>
    <cellStyle name="_pgvcl-costal_PGVCL-_JND - 5_T&amp;D MAR--09 6" xfId="8112"/>
    <cellStyle name="_pgvcl-costal_pgvcl_JND - 5_T&amp;D MAR--09 6 10" xfId="8113"/>
    <cellStyle name="_pgvcl-costal_PGVCL-_JND - 5_T&amp;D MAR--09 6 10" xfId="8114"/>
    <cellStyle name="_pgvcl-costal_pgvcl_JND - 5_T&amp;D MAR--09 6 2" xfId="8115"/>
    <cellStyle name="_pgvcl-costal_PGVCL-_JND - 5_T&amp;D MAR--09 6 2" xfId="8116"/>
    <cellStyle name="_pgvcl-costal_pgvcl_JND - 5_T&amp;D MAR--09 6 3" xfId="8117"/>
    <cellStyle name="_pgvcl-costal_PGVCL-_JND - 5_T&amp;D MAR--09 6 3" xfId="8118"/>
    <cellStyle name="_pgvcl-costal_pgvcl_JND - 5_T&amp;D MAR--09 6 4" xfId="8119"/>
    <cellStyle name="_pgvcl-costal_PGVCL-_JND - 5_T&amp;D MAR--09 6 4" xfId="8120"/>
    <cellStyle name="_pgvcl-costal_pgvcl_JND - 5_T&amp;D MAR--09 6 5" xfId="8121"/>
    <cellStyle name="_pgvcl-costal_PGVCL-_JND - 5_T&amp;D MAR--09 6 5" xfId="8122"/>
    <cellStyle name="_pgvcl-costal_pgvcl_JND - 5_T&amp;D MAR--09 6 6" xfId="8123"/>
    <cellStyle name="_pgvcl-costal_PGVCL-_JND - 5_T&amp;D MAR--09 6 6" xfId="8124"/>
    <cellStyle name="_pgvcl-costal_pgvcl_JND - 5_T&amp;D MAR--09 6 7" xfId="8125"/>
    <cellStyle name="_pgvcl-costal_PGVCL-_JND - 5_T&amp;D MAR--09 6 7" xfId="8126"/>
    <cellStyle name="_pgvcl-costal_pgvcl_JND - 5_T&amp;D MAR--09 6 8" xfId="8127"/>
    <cellStyle name="_pgvcl-costal_PGVCL-_JND - 5_T&amp;D MAR--09 6 8" xfId="8128"/>
    <cellStyle name="_pgvcl-costal_pgvcl_JND - 5_T&amp;D MAR--09 6 9" xfId="8129"/>
    <cellStyle name="_pgvcl-costal_PGVCL-_JND - 5_T&amp;D MAR--09 6 9" xfId="8130"/>
    <cellStyle name="_pgvcl-costal_pgvcl_JND - 5_T&amp;D MAR--09 7" xfId="8131"/>
    <cellStyle name="_pgvcl-costal_PGVCL-_JND - 5_T&amp;D MAR--09 7" xfId="8132"/>
    <cellStyle name="_pgvcl-costal_pgvcl_JND - 5_T&amp;D MAR--09 7 10" xfId="8133"/>
    <cellStyle name="_pgvcl-costal_PGVCL-_JND - 5_T&amp;D MAR--09 7 10" xfId="8134"/>
    <cellStyle name="_pgvcl-costal_pgvcl_JND - 5_T&amp;D MAR--09 7 2" xfId="8135"/>
    <cellStyle name="_pgvcl-costal_PGVCL-_JND - 5_T&amp;D MAR--09 7 2" xfId="8136"/>
    <cellStyle name="_pgvcl-costal_pgvcl_JND - 5_T&amp;D MAR--09 7 3" xfId="8137"/>
    <cellStyle name="_pgvcl-costal_PGVCL-_JND - 5_T&amp;D MAR--09 7 3" xfId="8138"/>
    <cellStyle name="_pgvcl-costal_pgvcl_JND - 5_T&amp;D MAR--09 7 4" xfId="8139"/>
    <cellStyle name="_pgvcl-costal_PGVCL-_JND - 5_T&amp;D MAR--09 7 4" xfId="8140"/>
    <cellStyle name="_pgvcl-costal_pgvcl_JND - 5_T&amp;D MAR--09 7 5" xfId="8141"/>
    <cellStyle name="_pgvcl-costal_PGVCL-_JND - 5_T&amp;D MAR--09 7 5" xfId="8142"/>
    <cellStyle name="_pgvcl-costal_pgvcl_JND - 5_T&amp;D MAR--09 7 6" xfId="8143"/>
    <cellStyle name="_pgvcl-costal_PGVCL-_JND - 5_T&amp;D MAR--09 7 6" xfId="8144"/>
    <cellStyle name="_pgvcl-costal_pgvcl_JND - 5_T&amp;D MAR--09 7 7" xfId="8145"/>
    <cellStyle name="_pgvcl-costal_PGVCL-_JND - 5_T&amp;D MAR--09 7 7" xfId="8146"/>
    <cellStyle name="_pgvcl-costal_pgvcl_JND - 5_T&amp;D MAR--09 7 8" xfId="8147"/>
    <cellStyle name="_pgvcl-costal_PGVCL-_JND - 5_T&amp;D MAR--09 7 8" xfId="8148"/>
    <cellStyle name="_pgvcl-costal_pgvcl_JND - 5_T&amp;D MAR--09 7 9" xfId="8149"/>
    <cellStyle name="_pgvcl-costal_PGVCL-_JND - 5_T&amp;D MAR--09 7 9" xfId="8150"/>
    <cellStyle name="_pgvcl-costal_pgvcl_JND - 5_T&amp;D MAR--09 8" xfId="8151"/>
    <cellStyle name="_pgvcl-costal_PGVCL-_JND - 5_T&amp;D MAR--09 8" xfId="8152"/>
    <cellStyle name="_pgvcl-costal_pgvcl_JND - 5_TECH-2 SOFT COPY" xfId="8153"/>
    <cellStyle name="_pgvcl-costal_PGVCL-_JND - 5_TECH-2 SOFT COPY" xfId="8154"/>
    <cellStyle name="_pgvcl-costal_pgvcl_JND - 5_TECH-2 SOFT COPY 2" xfId="8155"/>
    <cellStyle name="_pgvcl-costal_PGVCL-_JND - 5_TECH-2 SOFT COPY 2" xfId="8156"/>
    <cellStyle name="_pgvcl-costal_pgvcl_JND - 5_TECH-2 SOFT COPY 2 10" xfId="8157"/>
    <cellStyle name="_pgvcl-costal_PGVCL-_JND - 5_TECH-2 SOFT COPY 2 10" xfId="8158"/>
    <cellStyle name="_pgvcl-costal_pgvcl_JND - 5_TECH-2 SOFT COPY 2 2" xfId="8159"/>
    <cellStyle name="_pgvcl-costal_PGVCL-_JND - 5_TECH-2 SOFT COPY 2 2" xfId="8160"/>
    <cellStyle name="_pgvcl-costal_pgvcl_JND - 5_TECH-2 SOFT COPY 2 3" xfId="8161"/>
    <cellStyle name="_pgvcl-costal_PGVCL-_JND - 5_TECH-2 SOFT COPY 2 3" xfId="8162"/>
    <cellStyle name="_pgvcl-costal_pgvcl_JND - 5_TECH-2 SOFT COPY 2 4" xfId="8163"/>
    <cellStyle name="_pgvcl-costal_PGVCL-_JND - 5_TECH-2 SOFT COPY 2 4" xfId="8164"/>
    <cellStyle name="_pgvcl-costal_pgvcl_JND - 5_TECH-2 SOFT COPY 2 5" xfId="8165"/>
    <cellStyle name="_pgvcl-costal_PGVCL-_JND - 5_TECH-2 SOFT COPY 2 5" xfId="8166"/>
    <cellStyle name="_pgvcl-costal_pgvcl_JND - 5_TECH-2 SOFT COPY 2 6" xfId="8167"/>
    <cellStyle name="_pgvcl-costal_PGVCL-_JND - 5_TECH-2 SOFT COPY 2 6" xfId="8168"/>
    <cellStyle name="_pgvcl-costal_pgvcl_JND - 5_TECH-2 SOFT COPY 2 7" xfId="8169"/>
    <cellStyle name="_pgvcl-costal_PGVCL-_JND - 5_TECH-2 SOFT COPY 2 7" xfId="8170"/>
    <cellStyle name="_pgvcl-costal_pgvcl_JND - 5_TECH-2 SOFT COPY 2 8" xfId="8171"/>
    <cellStyle name="_pgvcl-costal_PGVCL-_JND - 5_TECH-2 SOFT COPY 2 8" xfId="8172"/>
    <cellStyle name="_pgvcl-costal_pgvcl_JND - 5_TECH-2 SOFT COPY 2 9" xfId="8173"/>
    <cellStyle name="_pgvcl-costal_PGVCL-_JND - 5_TECH-2 SOFT COPY 2 9" xfId="8174"/>
    <cellStyle name="_pgvcl-costal_pgvcl_JND - 5_TECH-2 SOFT COPY 3" xfId="8175"/>
    <cellStyle name="_pgvcl-costal_PGVCL-_JND - 5_TECH-2 SOFT COPY 3" xfId="8176"/>
    <cellStyle name="_pgvcl-costal_pgvcl_JND - 5_TECH-2 SOFT COPY 3 10" xfId="8177"/>
    <cellStyle name="_pgvcl-costal_PGVCL-_JND - 5_TECH-2 SOFT COPY 3 10" xfId="8178"/>
    <cellStyle name="_pgvcl-costal_pgvcl_JND - 5_TECH-2 SOFT COPY 3 2" xfId="8179"/>
    <cellStyle name="_pgvcl-costal_PGVCL-_JND - 5_TECH-2 SOFT COPY 3 2" xfId="8180"/>
    <cellStyle name="_pgvcl-costal_pgvcl_JND - 5_TECH-2 SOFT COPY 3 3" xfId="8181"/>
    <cellStyle name="_pgvcl-costal_PGVCL-_JND - 5_TECH-2 SOFT COPY 3 3" xfId="8182"/>
    <cellStyle name="_pgvcl-costal_pgvcl_JND - 5_TECH-2 SOFT COPY 3 4" xfId="8183"/>
    <cellStyle name="_pgvcl-costal_PGVCL-_JND - 5_TECH-2 SOFT COPY 3 4" xfId="8184"/>
    <cellStyle name="_pgvcl-costal_pgvcl_JND - 5_TECH-2 SOFT COPY 3 5" xfId="8185"/>
    <cellStyle name="_pgvcl-costal_PGVCL-_JND - 5_TECH-2 SOFT COPY 3 5" xfId="8186"/>
    <cellStyle name="_pgvcl-costal_pgvcl_JND - 5_TECH-2 SOFT COPY 3 6" xfId="8187"/>
    <cellStyle name="_pgvcl-costal_PGVCL-_JND - 5_TECH-2 SOFT COPY 3 6" xfId="8188"/>
    <cellStyle name="_pgvcl-costal_pgvcl_JND - 5_TECH-2 SOFT COPY 3 7" xfId="8189"/>
    <cellStyle name="_pgvcl-costal_PGVCL-_JND - 5_TECH-2 SOFT COPY 3 7" xfId="8190"/>
    <cellStyle name="_pgvcl-costal_pgvcl_JND - 5_TECH-2 SOFT COPY 3 8" xfId="8191"/>
    <cellStyle name="_pgvcl-costal_PGVCL-_JND - 5_TECH-2 SOFT COPY 3 8" xfId="8192"/>
    <cellStyle name="_pgvcl-costal_pgvcl_JND - 5_TECH-2 SOFT COPY 3 9" xfId="8193"/>
    <cellStyle name="_pgvcl-costal_PGVCL-_JND - 5_TECH-2 SOFT COPY 3 9" xfId="8194"/>
    <cellStyle name="_pgvcl-costal_pgvcl_JND - 5_TECH-2 SOFT COPY 4" xfId="8195"/>
    <cellStyle name="_pgvcl-costal_PGVCL-_JND - 5_TECH-2 SOFT COPY 4" xfId="8196"/>
    <cellStyle name="_pgvcl-costal_pgvcl_JND - 5_TECH-2 SOFT COPY 4 10" xfId="8197"/>
    <cellStyle name="_pgvcl-costal_PGVCL-_JND - 5_TECH-2 SOFT COPY 4 10" xfId="8198"/>
    <cellStyle name="_pgvcl-costal_pgvcl_JND - 5_TECH-2 SOFT COPY 4 2" xfId="8199"/>
    <cellStyle name="_pgvcl-costal_PGVCL-_JND - 5_TECH-2 SOFT COPY 4 2" xfId="8200"/>
    <cellStyle name="_pgvcl-costal_pgvcl_JND - 5_TECH-2 SOFT COPY 4 3" xfId="8201"/>
    <cellStyle name="_pgvcl-costal_PGVCL-_JND - 5_TECH-2 SOFT COPY 4 3" xfId="8202"/>
    <cellStyle name="_pgvcl-costal_pgvcl_JND - 5_TECH-2 SOFT COPY 4 4" xfId="8203"/>
    <cellStyle name="_pgvcl-costal_PGVCL-_JND - 5_TECH-2 SOFT COPY 4 4" xfId="8204"/>
    <cellStyle name="_pgvcl-costal_pgvcl_JND - 5_TECH-2 SOFT COPY 4 5" xfId="8205"/>
    <cellStyle name="_pgvcl-costal_PGVCL-_JND - 5_TECH-2 SOFT COPY 4 5" xfId="8206"/>
    <cellStyle name="_pgvcl-costal_pgvcl_JND - 5_TECH-2 SOFT COPY 4 6" xfId="8207"/>
    <cellStyle name="_pgvcl-costal_PGVCL-_JND - 5_TECH-2 SOFT COPY 4 6" xfId="8208"/>
    <cellStyle name="_pgvcl-costal_pgvcl_JND - 5_TECH-2 SOFT COPY 4 7" xfId="8209"/>
    <cellStyle name="_pgvcl-costal_PGVCL-_JND - 5_TECH-2 SOFT COPY 4 7" xfId="8210"/>
    <cellStyle name="_pgvcl-costal_pgvcl_JND - 5_TECH-2 SOFT COPY 4 8" xfId="8211"/>
    <cellStyle name="_pgvcl-costal_PGVCL-_JND - 5_TECH-2 SOFT COPY 4 8" xfId="8212"/>
    <cellStyle name="_pgvcl-costal_pgvcl_JND - 5_TECH-2 SOFT COPY 4 9" xfId="8213"/>
    <cellStyle name="_pgvcl-costal_PGVCL-_JND - 5_TECH-2 SOFT COPY 4 9" xfId="8214"/>
    <cellStyle name="_pgvcl-costal_pgvcl_JND - 5_TECH-2 SOFT COPY 5" xfId="8215"/>
    <cellStyle name="_pgvcl-costal_PGVCL-_JND - 5_TECH-2 SOFT COPY 5" xfId="8216"/>
    <cellStyle name="_pgvcl-costal_pgvcl_JND - 5_TECH-2 SOFT COPY 5 10" xfId="8217"/>
    <cellStyle name="_pgvcl-costal_PGVCL-_JND - 5_TECH-2 SOFT COPY 5 10" xfId="8218"/>
    <cellStyle name="_pgvcl-costal_pgvcl_JND - 5_TECH-2 SOFT COPY 5 2" xfId="8219"/>
    <cellStyle name="_pgvcl-costal_PGVCL-_JND - 5_TECH-2 SOFT COPY 5 2" xfId="8220"/>
    <cellStyle name="_pgvcl-costal_pgvcl_JND - 5_TECH-2 SOFT COPY 5 3" xfId="8221"/>
    <cellStyle name="_pgvcl-costal_PGVCL-_JND - 5_TECH-2 SOFT COPY 5 3" xfId="8222"/>
    <cellStyle name="_pgvcl-costal_pgvcl_JND - 5_TECH-2 SOFT COPY 5 4" xfId="8223"/>
    <cellStyle name="_pgvcl-costal_PGVCL-_JND - 5_TECH-2 SOFT COPY 5 4" xfId="8224"/>
    <cellStyle name="_pgvcl-costal_pgvcl_JND - 5_TECH-2 SOFT COPY 5 5" xfId="8225"/>
    <cellStyle name="_pgvcl-costal_PGVCL-_JND - 5_TECH-2 SOFT COPY 5 5" xfId="8226"/>
    <cellStyle name="_pgvcl-costal_pgvcl_JND - 5_TECH-2 SOFT COPY 5 6" xfId="8227"/>
    <cellStyle name="_pgvcl-costal_PGVCL-_JND - 5_TECH-2 SOFT COPY 5 6" xfId="8228"/>
    <cellStyle name="_pgvcl-costal_pgvcl_JND - 5_TECH-2 SOFT COPY 5 7" xfId="8229"/>
    <cellStyle name="_pgvcl-costal_PGVCL-_JND - 5_TECH-2 SOFT COPY 5 7" xfId="8230"/>
    <cellStyle name="_pgvcl-costal_pgvcl_JND - 5_TECH-2 SOFT COPY 5 8" xfId="8231"/>
    <cellStyle name="_pgvcl-costal_PGVCL-_JND - 5_TECH-2 SOFT COPY 5 8" xfId="8232"/>
    <cellStyle name="_pgvcl-costal_pgvcl_JND - 5_TECH-2 SOFT COPY 5 9" xfId="8233"/>
    <cellStyle name="_pgvcl-costal_PGVCL-_JND - 5_TECH-2 SOFT COPY 5 9" xfId="8234"/>
    <cellStyle name="_pgvcl-costal_pgvcl_JND - 5_TECH-2 SOFT COPY 6" xfId="8235"/>
    <cellStyle name="_pgvcl-costal_PGVCL-_JND - 5_TECH-2 SOFT COPY 6" xfId="8236"/>
    <cellStyle name="_pgvcl-costal_pgvcl_JND - 5_TECH-2 SOFT COPY 6 10" xfId="8237"/>
    <cellStyle name="_pgvcl-costal_PGVCL-_JND - 5_TECH-2 SOFT COPY 6 10" xfId="8238"/>
    <cellStyle name="_pgvcl-costal_pgvcl_JND - 5_TECH-2 SOFT COPY 6 2" xfId="8239"/>
    <cellStyle name="_pgvcl-costal_PGVCL-_JND - 5_TECH-2 SOFT COPY 6 2" xfId="8240"/>
    <cellStyle name="_pgvcl-costal_pgvcl_JND - 5_TECH-2 SOFT COPY 6 3" xfId="8241"/>
    <cellStyle name="_pgvcl-costal_PGVCL-_JND - 5_TECH-2 SOFT COPY 6 3" xfId="8242"/>
    <cellStyle name="_pgvcl-costal_pgvcl_JND - 5_TECH-2 SOFT COPY 6 4" xfId="8243"/>
    <cellStyle name="_pgvcl-costal_PGVCL-_JND - 5_TECH-2 SOFT COPY 6 4" xfId="8244"/>
    <cellStyle name="_pgvcl-costal_pgvcl_JND - 5_TECH-2 SOFT COPY 6 5" xfId="8245"/>
    <cellStyle name="_pgvcl-costal_PGVCL-_JND - 5_TECH-2 SOFT COPY 6 5" xfId="8246"/>
    <cellStyle name="_pgvcl-costal_pgvcl_JND - 5_TECH-2 SOFT COPY 6 6" xfId="8247"/>
    <cellStyle name="_pgvcl-costal_PGVCL-_JND - 5_TECH-2 SOFT COPY 6 6" xfId="8248"/>
    <cellStyle name="_pgvcl-costal_pgvcl_JND - 5_TECH-2 SOFT COPY 6 7" xfId="8249"/>
    <cellStyle name="_pgvcl-costal_PGVCL-_JND - 5_TECH-2 SOFT COPY 6 7" xfId="8250"/>
    <cellStyle name="_pgvcl-costal_pgvcl_JND - 5_TECH-2 SOFT COPY 6 8" xfId="8251"/>
    <cellStyle name="_pgvcl-costal_PGVCL-_JND - 5_TECH-2 SOFT COPY 6 8" xfId="8252"/>
    <cellStyle name="_pgvcl-costal_pgvcl_JND - 5_TECH-2 SOFT COPY 6 9" xfId="8253"/>
    <cellStyle name="_pgvcl-costal_PGVCL-_JND - 5_TECH-2 SOFT COPY 6 9" xfId="8254"/>
    <cellStyle name="_pgvcl-costal_pgvcl_JND - 5_TECH-2 SOFT COPY 7" xfId="8255"/>
    <cellStyle name="_pgvcl-costal_PGVCL-_JND - 5_TECH-2 SOFT COPY 7" xfId="8256"/>
    <cellStyle name="_pgvcl-costal_pgvcl_JND - 5_TECH-2 SOFT COPY 7 10" xfId="8257"/>
    <cellStyle name="_pgvcl-costal_PGVCL-_JND - 5_TECH-2 SOFT COPY 7 10" xfId="8258"/>
    <cellStyle name="_pgvcl-costal_pgvcl_JND - 5_TECH-2 SOFT COPY 7 2" xfId="8259"/>
    <cellStyle name="_pgvcl-costal_PGVCL-_JND - 5_TECH-2 SOFT COPY 7 2" xfId="8260"/>
    <cellStyle name="_pgvcl-costal_pgvcl_JND - 5_TECH-2 SOFT COPY 7 3" xfId="8261"/>
    <cellStyle name="_pgvcl-costal_PGVCL-_JND - 5_TECH-2 SOFT COPY 7 3" xfId="8262"/>
    <cellStyle name="_pgvcl-costal_pgvcl_JND - 5_TECH-2 SOFT COPY 7 4" xfId="8263"/>
    <cellStyle name="_pgvcl-costal_PGVCL-_JND - 5_TECH-2 SOFT COPY 7 4" xfId="8264"/>
    <cellStyle name="_pgvcl-costal_pgvcl_JND - 5_TECH-2 SOFT COPY 7 5" xfId="8265"/>
    <cellStyle name="_pgvcl-costal_PGVCL-_JND - 5_TECH-2 SOFT COPY 7 5" xfId="8266"/>
    <cellStyle name="_pgvcl-costal_pgvcl_JND - 5_TECH-2 SOFT COPY 7 6" xfId="8267"/>
    <cellStyle name="_pgvcl-costal_PGVCL-_JND - 5_TECH-2 SOFT COPY 7 6" xfId="8268"/>
    <cellStyle name="_pgvcl-costal_pgvcl_JND - 5_TECH-2 SOFT COPY 7 7" xfId="8269"/>
    <cellStyle name="_pgvcl-costal_PGVCL-_JND - 5_TECH-2 SOFT COPY 7 7" xfId="8270"/>
    <cellStyle name="_pgvcl-costal_pgvcl_JND - 5_TECH-2 SOFT COPY 7 8" xfId="8271"/>
    <cellStyle name="_pgvcl-costal_PGVCL-_JND - 5_TECH-2 SOFT COPY 7 8" xfId="8272"/>
    <cellStyle name="_pgvcl-costal_pgvcl_JND - 5_TECH-2 SOFT COPY 7 9" xfId="8273"/>
    <cellStyle name="_pgvcl-costal_PGVCL-_JND - 5_TECH-2 SOFT COPY 7 9" xfId="8274"/>
    <cellStyle name="_pgvcl-costal_pgvcl_JND - 5_TECH-2 SOFT COPY 8" xfId="8275"/>
    <cellStyle name="_pgvcl-costal_PGVCL-_JND - 5_TECH-2 SOFT COPY 8" xfId="8276"/>
    <cellStyle name="_pgvcl-costal_pgvcl_JND - 5_TRANSFORMER DETAIL." xfId="8277"/>
    <cellStyle name="_pgvcl-costal_PGVCL-_JND - 5_TRANSFORMER DETAIL." xfId="8278"/>
    <cellStyle name="_pgvcl-costal_pgvcl_JND - 5_TRANSFORMER DETAIL. 2" xfId="8279"/>
    <cellStyle name="_pgvcl-costal_PGVCL-_JND - 5_TRANSFORMER DETAIL. 2" xfId="8280"/>
    <cellStyle name="_pgvcl-costal_pgvcl_JND - 5_TRANSFORMER DETAIL. 2 10" xfId="8281"/>
    <cellStyle name="_pgvcl-costal_PGVCL-_JND - 5_TRANSFORMER DETAIL. 2 10" xfId="8282"/>
    <cellStyle name="_pgvcl-costal_pgvcl_JND - 5_TRANSFORMER DETAIL. 2 2" xfId="8283"/>
    <cellStyle name="_pgvcl-costal_PGVCL-_JND - 5_TRANSFORMER DETAIL. 2 2" xfId="8284"/>
    <cellStyle name="_pgvcl-costal_pgvcl_JND - 5_TRANSFORMER DETAIL. 2 3" xfId="8285"/>
    <cellStyle name="_pgvcl-costal_PGVCL-_JND - 5_TRANSFORMER DETAIL. 2 3" xfId="8286"/>
    <cellStyle name="_pgvcl-costal_pgvcl_JND - 5_TRANSFORMER DETAIL. 2 4" xfId="8287"/>
    <cellStyle name="_pgvcl-costal_PGVCL-_JND - 5_TRANSFORMER DETAIL. 2 4" xfId="8288"/>
    <cellStyle name="_pgvcl-costal_pgvcl_JND - 5_TRANSFORMER DETAIL. 2 5" xfId="8289"/>
    <cellStyle name="_pgvcl-costal_PGVCL-_JND - 5_TRANSFORMER DETAIL. 2 5" xfId="8290"/>
    <cellStyle name="_pgvcl-costal_pgvcl_JND - 5_TRANSFORMER DETAIL. 2 6" xfId="8291"/>
    <cellStyle name="_pgvcl-costal_PGVCL-_JND - 5_TRANSFORMER DETAIL. 2 6" xfId="8292"/>
    <cellStyle name="_pgvcl-costal_pgvcl_JND - 5_TRANSFORMER DETAIL. 2 7" xfId="8293"/>
    <cellStyle name="_pgvcl-costal_PGVCL-_JND - 5_TRANSFORMER DETAIL. 2 7" xfId="8294"/>
    <cellStyle name="_pgvcl-costal_pgvcl_JND - 5_TRANSFORMER DETAIL. 2 8" xfId="8295"/>
    <cellStyle name="_pgvcl-costal_PGVCL-_JND - 5_TRANSFORMER DETAIL. 2 8" xfId="8296"/>
    <cellStyle name="_pgvcl-costal_pgvcl_JND - 5_TRANSFORMER DETAIL. 2 9" xfId="8297"/>
    <cellStyle name="_pgvcl-costal_PGVCL-_JND - 5_TRANSFORMER DETAIL. 2 9" xfId="8298"/>
    <cellStyle name="_pgvcl-costal_pgvcl_JND - 5_TRANSFORMER DETAIL. 3" xfId="8299"/>
    <cellStyle name="_pgvcl-costal_PGVCL-_JND - 5_TRANSFORMER DETAIL. 3" xfId="8300"/>
    <cellStyle name="_pgvcl-costal_pgvcl_JND - 5_TRANSFORMER DETAIL. 3 10" xfId="8301"/>
    <cellStyle name="_pgvcl-costal_PGVCL-_JND - 5_TRANSFORMER DETAIL. 3 10" xfId="8302"/>
    <cellStyle name="_pgvcl-costal_pgvcl_JND - 5_TRANSFORMER DETAIL. 3 2" xfId="8303"/>
    <cellStyle name="_pgvcl-costal_PGVCL-_JND - 5_TRANSFORMER DETAIL. 3 2" xfId="8304"/>
    <cellStyle name="_pgvcl-costal_pgvcl_JND - 5_TRANSFORMER DETAIL. 3 3" xfId="8305"/>
    <cellStyle name="_pgvcl-costal_PGVCL-_JND - 5_TRANSFORMER DETAIL. 3 3" xfId="8306"/>
    <cellStyle name="_pgvcl-costal_pgvcl_JND - 5_TRANSFORMER DETAIL. 3 4" xfId="8307"/>
    <cellStyle name="_pgvcl-costal_PGVCL-_JND - 5_TRANSFORMER DETAIL. 3 4" xfId="8308"/>
    <cellStyle name="_pgvcl-costal_pgvcl_JND - 5_TRANSFORMER DETAIL. 3 5" xfId="8309"/>
    <cellStyle name="_pgvcl-costal_PGVCL-_JND - 5_TRANSFORMER DETAIL. 3 5" xfId="8310"/>
    <cellStyle name="_pgvcl-costal_pgvcl_JND - 5_TRANSFORMER DETAIL. 3 6" xfId="8311"/>
    <cellStyle name="_pgvcl-costal_PGVCL-_JND - 5_TRANSFORMER DETAIL. 3 6" xfId="8312"/>
    <cellStyle name="_pgvcl-costal_pgvcl_JND - 5_TRANSFORMER DETAIL. 3 7" xfId="8313"/>
    <cellStyle name="_pgvcl-costal_PGVCL-_JND - 5_TRANSFORMER DETAIL. 3 7" xfId="8314"/>
    <cellStyle name="_pgvcl-costal_pgvcl_JND - 5_TRANSFORMER DETAIL. 3 8" xfId="8315"/>
    <cellStyle name="_pgvcl-costal_PGVCL-_JND - 5_TRANSFORMER DETAIL. 3 8" xfId="8316"/>
    <cellStyle name="_pgvcl-costal_pgvcl_JND - 5_TRANSFORMER DETAIL. 3 9" xfId="8317"/>
    <cellStyle name="_pgvcl-costal_PGVCL-_JND - 5_TRANSFORMER DETAIL. 3 9" xfId="8318"/>
    <cellStyle name="_pgvcl-costal_pgvcl_JND - 5_TRANSFORMER DETAIL. 4" xfId="8319"/>
    <cellStyle name="_pgvcl-costal_PGVCL-_JND - 5_TRANSFORMER DETAIL. 4" xfId="8320"/>
    <cellStyle name="_pgvcl-costal_pgvcl_JND - 5_TRANSFORMER DETAIL. 4 10" xfId="8321"/>
    <cellStyle name="_pgvcl-costal_PGVCL-_JND - 5_TRANSFORMER DETAIL. 4 10" xfId="8322"/>
    <cellStyle name="_pgvcl-costal_pgvcl_JND - 5_TRANSFORMER DETAIL. 4 2" xfId="8323"/>
    <cellStyle name="_pgvcl-costal_PGVCL-_JND - 5_TRANSFORMER DETAIL. 4 2" xfId="8324"/>
    <cellStyle name="_pgvcl-costal_pgvcl_JND - 5_TRANSFORMER DETAIL. 4 3" xfId="8325"/>
    <cellStyle name="_pgvcl-costal_PGVCL-_JND - 5_TRANSFORMER DETAIL. 4 3" xfId="8326"/>
    <cellStyle name="_pgvcl-costal_pgvcl_JND - 5_TRANSFORMER DETAIL. 4 4" xfId="8327"/>
    <cellStyle name="_pgvcl-costal_PGVCL-_JND - 5_TRANSFORMER DETAIL. 4 4" xfId="8328"/>
    <cellStyle name="_pgvcl-costal_pgvcl_JND - 5_TRANSFORMER DETAIL. 4 5" xfId="8329"/>
    <cellStyle name="_pgvcl-costal_PGVCL-_JND - 5_TRANSFORMER DETAIL. 4 5" xfId="8330"/>
    <cellStyle name="_pgvcl-costal_pgvcl_JND - 5_TRANSFORMER DETAIL. 4 6" xfId="8331"/>
    <cellStyle name="_pgvcl-costal_PGVCL-_JND - 5_TRANSFORMER DETAIL. 4 6" xfId="8332"/>
    <cellStyle name="_pgvcl-costal_pgvcl_JND - 5_TRANSFORMER DETAIL. 4 7" xfId="8333"/>
    <cellStyle name="_pgvcl-costal_PGVCL-_JND - 5_TRANSFORMER DETAIL. 4 7" xfId="8334"/>
    <cellStyle name="_pgvcl-costal_pgvcl_JND - 5_TRANSFORMER DETAIL. 4 8" xfId="8335"/>
    <cellStyle name="_pgvcl-costal_PGVCL-_JND - 5_TRANSFORMER DETAIL. 4 8" xfId="8336"/>
    <cellStyle name="_pgvcl-costal_pgvcl_JND - 5_TRANSFORMER DETAIL. 4 9" xfId="8337"/>
    <cellStyle name="_pgvcl-costal_PGVCL-_JND - 5_TRANSFORMER DETAIL. 4 9" xfId="8338"/>
    <cellStyle name="_pgvcl-costal_pgvcl_JND - 5_TRANSFORMER DETAIL. 5" xfId="8339"/>
    <cellStyle name="_pgvcl-costal_PGVCL-_JND - 5_TRANSFORMER DETAIL. 5" xfId="8340"/>
    <cellStyle name="_pgvcl-costal_pgvcl_JND - 5_TRANSFORMER DETAIL. 5 10" xfId="8341"/>
    <cellStyle name="_pgvcl-costal_PGVCL-_JND - 5_TRANSFORMER DETAIL. 5 10" xfId="8342"/>
    <cellStyle name="_pgvcl-costal_pgvcl_JND - 5_TRANSFORMER DETAIL. 5 2" xfId="8343"/>
    <cellStyle name="_pgvcl-costal_PGVCL-_JND - 5_TRANSFORMER DETAIL. 5 2" xfId="8344"/>
    <cellStyle name="_pgvcl-costal_pgvcl_JND - 5_TRANSFORMER DETAIL. 5 3" xfId="8345"/>
    <cellStyle name="_pgvcl-costal_PGVCL-_JND - 5_TRANSFORMER DETAIL. 5 3" xfId="8346"/>
    <cellStyle name="_pgvcl-costal_pgvcl_JND - 5_TRANSFORMER DETAIL. 5 4" xfId="8347"/>
    <cellStyle name="_pgvcl-costal_PGVCL-_JND - 5_TRANSFORMER DETAIL. 5 4" xfId="8348"/>
    <cellStyle name="_pgvcl-costal_pgvcl_JND - 5_TRANSFORMER DETAIL. 5 5" xfId="8349"/>
    <cellStyle name="_pgvcl-costal_PGVCL-_JND - 5_TRANSFORMER DETAIL. 5 5" xfId="8350"/>
    <cellStyle name="_pgvcl-costal_pgvcl_JND - 5_TRANSFORMER DETAIL. 5 6" xfId="8351"/>
    <cellStyle name="_pgvcl-costal_PGVCL-_JND - 5_TRANSFORMER DETAIL. 5 6" xfId="8352"/>
    <cellStyle name="_pgvcl-costal_pgvcl_JND - 5_TRANSFORMER DETAIL. 5 7" xfId="8353"/>
    <cellStyle name="_pgvcl-costal_PGVCL-_JND - 5_TRANSFORMER DETAIL. 5 7" xfId="8354"/>
    <cellStyle name="_pgvcl-costal_pgvcl_JND - 5_TRANSFORMER DETAIL. 5 8" xfId="8355"/>
    <cellStyle name="_pgvcl-costal_PGVCL-_JND - 5_TRANSFORMER DETAIL. 5 8" xfId="8356"/>
    <cellStyle name="_pgvcl-costal_pgvcl_JND - 5_TRANSFORMER DETAIL. 5 9" xfId="8357"/>
    <cellStyle name="_pgvcl-costal_PGVCL-_JND - 5_TRANSFORMER DETAIL. 5 9" xfId="8358"/>
    <cellStyle name="_pgvcl-costal_pgvcl_JND - 5_TRANSFORMER DETAIL. 6" xfId="8359"/>
    <cellStyle name="_pgvcl-costal_PGVCL-_JND - 5_TRANSFORMER DETAIL. 6" xfId="8360"/>
    <cellStyle name="_pgvcl-costal_pgvcl_JND - 5_TRANSFORMER DETAIL. 6 10" xfId="8361"/>
    <cellStyle name="_pgvcl-costal_PGVCL-_JND - 5_TRANSFORMER DETAIL. 6 10" xfId="8362"/>
    <cellStyle name="_pgvcl-costal_pgvcl_JND - 5_TRANSFORMER DETAIL. 6 2" xfId="8363"/>
    <cellStyle name="_pgvcl-costal_PGVCL-_JND - 5_TRANSFORMER DETAIL. 6 2" xfId="8364"/>
    <cellStyle name="_pgvcl-costal_pgvcl_JND - 5_TRANSFORMER DETAIL. 6 3" xfId="8365"/>
    <cellStyle name="_pgvcl-costal_PGVCL-_JND - 5_TRANSFORMER DETAIL. 6 3" xfId="8366"/>
    <cellStyle name="_pgvcl-costal_pgvcl_JND - 5_TRANSFORMER DETAIL. 6 4" xfId="8367"/>
    <cellStyle name="_pgvcl-costal_PGVCL-_JND - 5_TRANSFORMER DETAIL. 6 4" xfId="8368"/>
    <cellStyle name="_pgvcl-costal_pgvcl_JND - 5_TRANSFORMER DETAIL. 6 5" xfId="8369"/>
    <cellStyle name="_pgvcl-costal_PGVCL-_JND - 5_TRANSFORMER DETAIL. 6 5" xfId="8370"/>
    <cellStyle name="_pgvcl-costal_pgvcl_JND - 5_TRANSFORMER DETAIL. 6 6" xfId="8371"/>
    <cellStyle name="_pgvcl-costal_PGVCL-_JND - 5_TRANSFORMER DETAIL. 6 6" xfId="8372"/>
    <cellStyle name="_pgvcl-costal_pgvcl_JND - 5_TRANSFORMER DETAIL. 6 7" xfId="8373"/>
    <cellStyle name="_pgvcl-costal_PGVCL-_JND - 5_TRANSFORMER DETAIL. 6 7" xfId="8374"/>
    <cellStyle name="_pgvcl-costal_pgvcl_JND - 5_TRANSFORMER DETAIL. 6 8" xfId="8375"/>
    <cellStyle name="_pgvcl-costal_PGVCL-_JND - 5_TRANSFORMER DETAIL. 6 8" xfId="8376"/>
    <cellStyle name="_pgvcl-costal_pgvcl_JND - 5_TRANSFORMER DETAIL. 6 9" xfId="8377"/>
    <cellStyle name="_pgvcl-costal_PGVCL-_JND - 5_TRANSFORMER DETAIL. 6 9" xfId="8378"/>
    <cellStyle name="_pgvcl-costal_pgvcl_JND - 5_TRANSFORMER DETAIL. 7" xfId="8379"/>
    <cellStyle name="_pgvcl-costal_PGVCL-_JND - 5_TRANSFORMER DETAIL. 7" xfId="8380"/>
    <cellStyle name="_pgvcl-costal_pgvcl_JND - 5_TRANSFORMER DETAIL. 7 10" xfId="8381"/>
    <cellStyle name="_pgvcl-costal_PGVCL-_JND - 5_TRANSFORMER DETAIL. 7 10" xfId="8382"/>
    <cellStyle name="_pgvcl-costal_pgvcl_JND - 5_TRANSFORMER DETAIL. 7 2" xfId="8383"/>
    <cellStyle name="_pgvcl-costal_PGVCL-_JND - 5_TRANSFORMER DETAIL. 7 2" xfId="8384"/>
    <cellStyle name="_pgvcl-costal_pgvcl_JND - 5_TRANSFORMER DETAIL. 7 3" xfId="8385"/>
    <cellStyle name="_pgvcl-costal_PGVCL-_JND - 5_TRANSFORMER DETAIL. 7 3" xfId="8386"/>
    <cellStyle name="_pgvcl-costal_pgvcl_JND - 5_TRANSFORMER DETAIL. 7 4" xfId="8387"/>
    <cellStyle name="_pgvcl-costal_PGVCL-_JND - 5_TRANSFORMER DETAIL. 7 4" xfId="8388"/>
    <cellStyle name="_pgvcl-costal_pgvcl_JND - 5_TRANSFORMER DETAIL. 7 5" xfId="8389"/>
    <cellStyle name="_pgvcl-costal_PGVCL-_JND - 5_TRANSFORMER DETAIL. 7 5" xfId="8390"/>
    <cellStyle name="_pgvcl-costal_pgvcl_JND - 5_TRANSFORMER DETAIL. 7 6" xfId="8391"/>
    <cellStyle name="_pgvcl-costal_PGVCL-_JND - 5_TRANSFORMER DETAIL. 7 6" xfId="8392"/>
    <cellStyle name="_pgvcl-costal_pgvcl_JND - 5_TRANSFORMER DETAIL. 7 7" xfId="8393"/>
    <cellStyle name="_pgvcl-costal_PGVCL-_JND - 5_TRANSFORMER DETAIL. 7 7" xfId="8394"/>
    <cellStyle name="_pgvcl-costal_pgvcl_JND - 5_TRANSFORMER DETAIL. 7 8" xfId="8395"/>
    <cellStyle name="_pgvcl-costal_PGVCL-_JND - 5_TRANSFORMER DETAIL. 7 8" xfId="8396"/>
    <cellStyle name="_pgvcl-costal_pgvcl_JND - 5_TRANSFORMER DETAIL. 7 9" xfId="8397"/>
    <cellStyle name="_pgvcl-costal_PGVCL-_JND - 5_TRANSFORMER DETAIL. 7 9" xfId="8398"/>
    <cellStyle name="_pgvcl-costal_pgvcl_JND - 5_TRANSFORMER DETAIL. 8" xfId="8399"/>
    <cellStyle name="_pgvcl-costal_PGVCL-_JND - 5_TRANSFORMER DETAIL. 8" xfId="8400"/>
    <cellStyle name="_pgvcl-costal_pgvcl_JND - 5_Urban Weekly 8 MAY 09" xfId="8401"/>
    <cellStyle name="_pgvcl-costal_PGVCL-_JND - 5_Urban Weekly 8 MAY 09" xfId="8402"/>
    <cellStyle name="_pgvcl-costal_pgvcl_JND - 5_Urban Weekly 8 MAY 09 2" xfId="8403"/>
    <cellStyle name="_pgvcl-costal_PGVCL-_JND - 5_Urban Weekly 8 MAY 09 2" xfId="8404"/>
    <cellStyle name="_pgvcl-costal_pgvcl_JND - 5_URBAN WEEKLY PBR CO" xfId="8405"/>
    <cellStyle name="_pgvcl-costal_PGVCL-_JND - 5_URBAN WEEKLY PBR CO" xfId="8406"/>
    <cellStyle name="_pgvcl-costal_pgvcl_JND - 5_URBAN WEEKLY PBR CO 2" xfId="8407"/>
    <cellStyle name="_pgvcl-costal_PGVCL-_JND - 5_URBAN WEEKLY PBR CO 2" xfId="8408"/>
    <cellStyle name="_pgvcl-costal_pgvcl_JND - 5_URBAN WEEKLY PBR CO 2 10" xfId="8409"/>
    <cellStyle name="_pgvcl-costal_PGVCL-_JND - 5_URBAN WEEKLY PBR CO 2 10" xfId="8410"/>
    <cellStyle name="_pgvcl-costal_pgvcl_JND - 5_URBAN WEEKLY PBR CO 2 2" xfId="8411"/>
    <cellStyle name="_pgvcl-costal_PGVCL-_JND - 5_URBAN WEEKLY PBR CO 2 2" xfId="8412"/>
    <cellStyle name="_pgvcl-costal_pgvcl_JND - 5_URBAN WEEKLY PBR CO 2 3" xfId="8413"/>
    <cellStyle name="_pgvcl-costal_PGVCL-_JND - 5_URBAN WEEKLY PBR CO 2 3" xfId="8414"/>
    <cellStyle name="_pgvcl-costal_pgvcl_JND - 5_URBAN WEEKLY PBR CO 2 4" xfId="8415"/>
    <cellStyle name="_pgvcl-costal_PGVCL-_JND - 5_URBAN WEEKLY PBR CO 2 4" xfId="8416"/>
    <cellStyle name="_pgvcl-costal_pgvcl_JND - 5_URBAN WEEKLY PBR CO 2 5" xfId="8417"/>
    <cellStyle name="_pgvcl-costal_PGVCL-_JND - 5_URBAN WEEKLY PBR CO 2 5" xfId="8418"/>
    <cellStyle name="_pgvcl-costal_pgvcl_JND - 5_URBAN WEEKLY PBR CO 2 6" xfId="8419"/>
    <cellStyle name="_pgvcl-costal_PGVCL-_JND - 5_URBAN WEEKLY PBR CO 2 6" xfId="8420"/>
    <cellStyle name="_pgvcl-costal_pgvcl_JND - 5_URBAN WEEKLY PBR CO 2 7" xfId="8421"/>
    <cellStyle name="_pgvcl-costal_PGVCL-_JND - 5_URBAN WEEKLY PBR CO 2 7" xfId="8422"/>
    <cellStyle name="_pgvcl-costal_pgvcl_JND - 5_URBAN WEEKLY PBR CO 2 8" xfId="8423"/>
    <cellStyle name="_pgvcl-costal_PGVCL-_JND - 5_URBAN WEEKLY PBR CO 2 8" xfId="8424"/>
    <cellStyle name="_pgvcl-costal_pgvcl_JND - 5_URBAN WEEKLY PBR CO 2 9" xfId="8425"/>
    <cellStyle name="_pgvcl-costal_PGVCL-_JND - 5_URBAN WEEKLY PBR CO 2 9" xfId="8426"/>
    <cellStyle name="_pgvcl-costal_pgvcl_JND - 5_URBAN WEEKLY PBR CO 3" xfId="8427"/>
    <cellStyle name="_pgvcl-costal_PGVCL-_JND - 5_URBAN WEEKLY PBR CO 3" xfId="8428"/>
    <cellStyle name="_pgvcl-costal_pgvcl_JND - 5_URBAN WEEKLY PBR CO 3 10" xfId="8429"/>
    <cellStyle name="_pgvcl-costal_PGVCL-_JND - 5_URBAN WEEKLY PBR CO 3 10" xfId="8430"/>
    <cellStyle name="_pgvcl-costal_pgvcl_JND - 5_URBAN WEEKLY PBR CO 3 2" xfId="8431"/>
    <cellStyle name="_pgvcl-costal_PGVCL-_JND - 5_URBAN WEEKLY PBR CO 3 2" xfId="8432"/>
    <cellStyle name="_pgvcl-costal_pgvcl_JND - 5_URBAN WEEKLY PBR CO 3 3" xfId="8433"/>
    <cellStyle name="_pgvcl-costal_PGVCL-_JND - 5_URBAN WEEKLY PBR CO 3 3" xfId="8434"/>
    <cellStyle name="_pgvcl-costal_pgvcl_JND - 5_URBAN WEEKLY PBR CO 3 4" xfId="8435"/>
    <cellStyle name="_pgvcl-costal_PGVCL-_JND - 5_URBAN WEEKLY PBR CO 3 4" xfId="8436"/>
    <cellStyle name="_pgvcl-costal_pgvcl_JND - 5_URBAN WEEKLY PBR CO 3 5" xfId="8437"/>
    <cellStyle name="_pgvcl-costal_PGVCL-_JND - 5_URBAN WEEKLY PBR CO 3 5" xfId="8438"/>
    <cellStyle name="_pgvcl-costal_pgvcl_JND - 5_URBAN WEEKLY PBR CO 3 6" xfId="8439"/>
    <cellStyle name="_pgvcl-costal_PGVCL-_JND - 5_URBAN WEEKLY PBR CO 3 6" xfId="8440"/>
    <cellStyle name="_pgvcl-costal_pgvcl_JND - 5_URBAN WEEKLY PBR CO 3 7" xfId="8441"/>
    <cellStyle name="_pgvcl-costal_PGVCL-_JND - 5_URBAN WEEKLY PBR CO 3 7" xfId="8442"/>
    <cellStyle name="_pgvcl-costal_pgvcl_JND - 5_URBAN WEEKLY PBR CO 3 8" xfId="8443"/>
    <cellStyle name="_pgvcl-costal_PGVCL-_JND - 5_URBAN WEEKLY PBR CO 3 8" xfId="8444"/>
    <cellStyle name="_pgvcl-costal_pgvcl_JND - 5_URBAN WEEKLY PBR CO 3 9" xfId="8445"/>
    <cellStyle name="_pgvcl-costal_PGVCL-_JND - 5_URBAN WEEKLY PBR CO 3 9" xfId="8446"/>
    <cellStyle name="_pgvcl-costal_pgvcl_JND - 5_URBAN WEEKLY PBR CO 4" xfId="8447"/>
    <cellStyle name="_pgvcl-costal_PGVCL-_JND - 5_URBAN WEEKLY PBR CO 4" xfId="8448"/>
    <cellStyle name="_pgvcl-costal_pgvcl_JND - 5_URBAN WEEKLY PBR CO 4 10" xfId="8449"/>
    <cellStyle name="_pgvcl-costal_PGVCL-_JND - 5_URBAN WEEKLY PBR CO 4 10" xfId="8450"/>
    <cellStyle name="_pgvcl-costal_pgvcl_JND - 5_URBAN WEEKLY PBR CO 4 2" xfId="8451"/>
    <cellStyle name="_pgvcl-costal_PGVCL-_JND - 5_URBAN WEEKLY PBR CO 4 2" xfId="8452"/>
    <cellStyle name="_pgvcl-costal_pgvcl_JND - 5_URBAN WEEKLY PBR CO 4 3" xfId="8453"/>
    <cellStyle name="_pgvcl-costal_PGVCL-_JND - 5_URBAN WEEKLY PBR CO 4 3" xfId="8454"/>
    <cellStyle name="_pgvcl-costal_pgvcl_JND - 5_URBAN WEEKLY PBR CO 4 4" xfId="8455"/>
    <cellStyle name="_pgvcl-costal_PGVCL-_JND - 5_URBAN WEEKLY PBR CO 4 4" xfId="8456"/>
    <cellStyle name="_pgvcl-costal_pgvcl_JND - 5_URBAN WEEKLY PBR CO 4 5" xfId="8457"/>
    <cellStyle name="_pgvcl-costal_PGVCL-_JND - 5_URBAN WEEKLY PBR CO 4 5" xfId="8458"/>
    <cellStyle name="_pgvcl-costal_pgvcl_JND - 5_URBAN WEEKLY PBR CO 4 6" xfId="8459"/>
    <cellStyle name="_pgvcl-costal_PGVCL-_JND - 5_URBAN WEEKLY PBR CO 4 6" xfId="8460"/>
    <cellStyle name="_pgvcl-costal_pgvcl_JND - 5_URBAN WEEKLY PBR CO 4 7" xfId="8461"/>
    <cellStyle name="_pgvcl-costal_PGVCL-_JND - 5_URBAN WEEKLY PBR CO 4 7" xfId="8462"/>
    <cellStyle name="_pgvcl-costal_pgvcl_JND - 5_URBAN WEEKLY PBR CO 4 8" xfId="8463"/>
    <cellStyle name="_pgvcl-costal_PGVCL-_JND - 5_URBAN WEEKLY PBR CO 4 8" xfId="8464"/>
    <cellStyle name="_pgvcl-costal_pgvcl_JND - 5_URBAN WEEKLY PBR CO 4 9" xfId="8465"/>
    <cellStyle name="_pgvcl-costal_PGVCL-_JND - 5_URBAN WEEKLY PBR CO 4 9" xfId="8466"/>
    <cellStyle name="_pgvcl-costal_pgvcl_JND - 5_URBAN WEEKLY PBR CO 5" xfId="8467"/>
    <cellStyle name="_pgvcl-costal_PGVCL-_JND - 5_URBAN WEEKLY PBR CO 5" xfId="8468"/>
    <cellStyle name="_pgvcl-costal_pgvcl_JND - 5_URBAN WEEKLY PBR CO 5 10" xfId="8469"/>
    <cellStyle name="_pgvcl-costal_PGVCL-_JND - 5_URBAN WEEKLY PBR CO 5 10" xfId="8470"/>
    <cellStyle name="_pgvcl-costal_pgvcl_JND - 5_URBAN WEEKLY PBR CO 5 2" xfId="8471"/>
    <cellStyle name="_pgvcl-costal_PGVCL-_JND - 5_URBAN WEEKLY PBR CO 5 2" xfId="8472"/>
    <cellStyle name="_pgvcl-costal_pgvcl_JND - 5_URBAN WEEKLY PBR CO 5 3" xfId="8473"/>
    <cellStyle name="_pgvcl-costal_PGVCL-_JND - 5_URBAN WEEKLY PBR CO 5 3" xfId="8474"/>
    <cellStyle name="_pgvcl-costal_pgvcl_JND - 5_URBAN WEEKLY PBR CO 5 4" xfId="8475"/>
    <cellStyle name="_pgvcl-costal_PGVCL-_JND - 5_URBAN WEEKLY PBR CO 5 4" xfId="8476"/>
    <cellStyle name="_pgvcl-costal_pgvcl_JND - 5_URBAN WEEKLY PBR CO 5 5" xfId="8477"/>
    <cellStyle name="_pgvcl-costal_PGVCL-_JND - 5_URBAN WEEKLY PBR CO 5 5" xfId="8478"/>
    <cellStyle name="_pgvcl-costal_pgvcl_JND - 5_URBAN WEEKLY PBR CO 5 6" xfId="8479"/>
    <cellStyle name="_pgvcl-costal_PGVCL-_JND - 5_URBAN WEEKLY PBR CO 5 6" xfId="8480"/>
    <cellStyle name="_pgvcl-costal_pgvcl_JND - 5_URBAN WEEKLY PBR CO 5 7" xfId="8481"/>
    <cellStyle name="_pgvcl-costal_PGVCL-_JND - 5_URBAN WEEKLY PBR CO 5 7" xfId="8482"/>
    <cellStyle name="_pgvcl-costal_pgvcl_JND - 5_URBAN WEEKLY PBR CO 5 8" xfId="8483"/>
    <cellStyle name="_pgvcl-costal_PGVCL-_JND - 5_URBAN WEEKLY PBR CO 5 8" xfId="8484"/>
    <cellStyle name="_pgvcl-costal_pgvcl_JND - 5_URBAN WEEKLY PBR CO 5 9" xfId="8485"/>
    <cellStyle name="_pgvcl-costal_PGVCL-_JND - 5_URBAN WEEKLY PBR CO 5 9" xfId="8486"/>
    <cellStyle name="_pgvcl-costal_pgvcl_JND - 5_URBAN WEEKLY PBR CO 6" xfId="8487"/>
    <cellStyle name="_pgvcl-costal_PGVCL-_JND - 5_URBAN WEEKLY PBR CO 6" xfId="8488"/>
    <cellStyle name="_pgvcl-costal_pgvcl_JND - 5_URBAN WEEKLY PBR CO 6 10" xfId="8489"/>
    <cellStyle name="_pgvcl-costal_PGVCL-_JND - 5_URBAN WEEKLY PBR CO 6 10" xfId="8490"/>
    <cellStyle name="_pgvcl-costal_pgvcl_JND - 5_URBAN WEEKLY PBR CO 6 2" xfId="8491"/>
    <cellStyle name="_pgvcl-costal_PGVCL-_JND - 5_URBAN WEEKLY PBR CO 6 2" xfId="8492"/>
    <cellStyle name="_pgvcl-costal_pgvcl_JND - 5_URBAN WEEKLY PBR CO 6 3" xfId="8493"/>
    <cellStyle name="_pgvcl-costal_PGVCL-_JND - 5_URBAN WEEKLY PBR CO 6 3" xfId="8494"/>
    <cellStyle name="_pgvcl-costal_pgvcl_JND - 5_URBAN WEEKLY PBR CO 6 4" xfId="8495"/>
    <cellStyle name="_pgvcl-costal_PGVCL-_JND - 5_URBAN WEEKLY PBR CO 6 4" xfId="8496"/>
    <cellStyle name="_pgvcl-costal_pgvcl_JND - 5_URBAN WEEKLY PBR CO 6 5" xfId="8497"/>
    <cellStyle name="_pgvcl-costal_PGVCL-_JND - 5_URBAN WEEKLY PBR CO 6 5" xfId="8498"/>
    <cellStyle name="_pgvcl-costal_pgvcl_JND - 5_URBAN WEEKLY PBR CO 6 6" xfId="8499"/>
    <cellStyle name="_pgvcl-costal_PGVCL-_JND - 5_URBAN WEEKLY PBR CO 6 6" xfId="8500"/>
    <cellStyle name="_pgvcl-costal_pgvcl_JND - 5_URBAN WEEKLY PBR CO 6 7" xfId="8501"/>
    <cellStyle name="_pgvcl-costal_PGVCL-_JND - 5_URBAN WEEKLY PBR CO 6 7" xfId="8502"/>
    <cellStyle name="_pgvcl-costal_pgvcl_JND - 5_URBAN WEEKLY PBR CO 6 8" xfId="8503"/>
    <cellStyle name="_pgvcl-costal_PGVCL-_JND - 5_URBAN WEEKLY PBR CO 6 8" xfId="8504"/>
    <cellStyle name="_pgvcl-costal_pgvcl_JND - 5_URBAN WEEKLY PBR CO 6 9" xfId="8505"/>
    <cellStyle name="_pgvcl-costal_PGVCL-_JND - 5_URBAN WEEKLY PBR CO 6 9" xfId="8506"/>
    <cellStyle name="_pgvcl-costal_pgvcl_JND - 5_URBAN WEEKLY PBR CO 7" xfId="8507"/>
    <cellStyle name="_pgvcl-costal_PGVCL-_JND - 5_URBAN WEEKLY PBR CO 7" xfId="8508"/>
    <cellStyle name="_pgvcl-costal_pgvcl_JND - 5_URBAN WEEKLY PBR CO 7 10" xfId="8509"/>
    <cellStyle name="_pgvcl-costal_PGVCL-_JND - 5_URBAN WEEKLY PBR CO 7 10" xfId="8510"/>
    <cellStyle name="_pgvcl-costal_pgvcl_JND - 5_URBAN WEEKLY PBR CO 7 2" xfId="8511"/>
    <cellStyle name="_pgvcl-costal_PGVCL-_JND - 5_URBAN WEEKLY PBR CO 7 2" xfId="8512"/>
    <cellStyle name="_pgvcl-costal_pgvcl_JND - 5_URBAN WEEKLY PBR CO 7 3" xfId="8513"/>
    <cellStyle name="_pgvcl-costal_PGVCL-_JND - 5_URBAN WEEKLY PBR CO 7 3" xfId="8514"/>
    <cellStyle name="_pgvcl-costal_pgvcl_JND - 5_URBAN WEEKLY PBR CO 7 4" xfId="8515"/>
    <cellStyle name="_pgvcl-costal_PGVCL-_JND - 5_URBAN WEEKLY PBR CO 7 4" xfId="8516"/>
    <cellStyle name="_pgvcl-costal_pgvcl_JND - 5_URBAN WEEKLY PBR CO 7 5" xfId="8517"/>
    <cellStyle name="_pgvcl-costal_PGVCL-_JND - 5_URBAN WEEKLY PBR CO 7 5" xfId="8518"/>
    <cellStyle name="_pgvcl-costal_pgvcl_JND - 5_URBAN WEEKLY PBR CO 7 6" xfId="8519"/>
    <cellStyle name="_pgvcl-costal_PGVCL-_JND - 5_URBAN WEEKLY PBR CO 7 6" xfId="8520"/>
    <cellStyle name="_pgvcl-costal_pgvcl_JND - 5_URBAN WEEKLY PBR CO 7 7" xfId="8521"/>
    <cellStyle name="_pgvcl-costal_PGVCL-_JND - 5_URBAN WEEKLY PBR CO 7 7" xfId="8522"/>
    <cellStyle name="_pgvcl-costal_pgvcl_JND - 5_URBAN WEEKLY PBR CO 7 8" xfId="8523"/>
    <cellStyle name="_pgvcl-costal_PGVCL-_JND - 5_URBAN WEEKLY PBR CO 7 8" xfId="8524"/>
    <cellStyle name="_pgvcl-costal_pgvcl_JND - 5_URBAN WEEKLY PBR CO 7 9" xfId="8525"/>
    <cellStyle name="_pgvcl-costal_PGVCL-_JND - 5_URBAN WEEKLY PBR CO 7 9" xfId="8526"/>
    <cellStyle name="_pgvcl-costal_pgvcl_JND - 5_URBAN WEEKLY PBR CO 8" xfId="8527"/>
    <cellStyle name="_pgvcl-costal_PGVCL-_JND - 5_URBAN WEEKLY PBR CO 8" xfId="8528"/>
    <cellStyle name="_pgvcl-costal_pgvcl_JND - 5_Weekly Urban PBR CO - 04-04-09 to 12-04-09" xfId="8529"/>
    <cellStyle name="_pgvcl-costal_PGVCL-_JND - 5_Weekly Urban PBR CO - 04-04-09 to 12-04-09" xfId="8530"/>
    <cellStyle name="_pgvcl-costal_pgvcl_JND - 5_Weekly Urban PBR CO - 04-04-09 to 12-04-09 2" xfId="8531"/>
    <cellStyle name="_pgvcl-costal_PGVCL-_JND - 5_Weekly Urban PBR CO - 04-04-09 to 12-04-09 2" xfId="8532"/>
    <cellStyle name="_pgvcl-costal_pgvcl_JND - 5_Weekly Urban PBR CO - 04-04-09 to 12-04-09 2 10" xfId="8533"/>
    <cellStyle name="_pgvcl-costal_PGVCL-_JND - 5_Weekly Urban PBR CO - 04-04-09 to 12-04-09 2 10" xfId="8534"/>
    <cellStyle name="_pgvcl-costal_pgvcl_JND - 5_Weekly Urban PBR CO - 04-04-09 to 12-04-09 2 2" xfId="8535"/>
    <cellStyle name="_pgvcl-costal_PGVCL-_JND - 5_Weekly Urban PBR CO - 04-04-09 to 12-04-09 2 2" xfId="8536"/>
    <cellStyle name="_pgvcl-costal_pgvcl_JND - 5_Weekly Urban PBR CO - 04-04-09 to 12-04-09 2 3" xfId="8537"/>
    <cellStyle name="_pgvcl-costal_PGVCL-_JND - 5_Weekly Urban PBR CO - 04-04-09 to 12-04-09 2 3" xfId="8538"/>
    <cellStyle name="_pgvcl-costal_pgvcl_JND - 5_Weekly Urban PBR CO - 04-04-09 to 12-04-09 2 4" xfId="8539"/>
    <cellStyle name="_pgvcl-costal_PGVCL-_JND - 5_Weekly Urban PBR CO - 04-04-09 to 12-04-09 2 4" xfId="8540"/>
    <cellStyle name="_pgvcl-costal_pgvcl_JND - 5_Weekly Urban PBR CO - 04-04-09 to 12-04-09 2 5" xfId="8541"/>
    <cellStyle name="_pgvcl-costal_PGVCL-_JND - 5_Weekly Urban PBR CO - 04-04-09 to 12-04-09 2 5" xfId="8542"/>
    <cellStyle name="_pgvcl-costal_pgvcl_JND - 5_Weekly Urban PBR CO - 04-04-09 to 12-04-09 2 6" xfId="8543"/>
    <cellStyle name="_pgvcl-costal_PGVCL-_JND - 5_Weekly Urban PBR CO - 04-04-09 to 12-04-09 2 6" xfId="8544"/>
    <cellStyle name="_pgvcl-costal_pgvcl_JND - 5_Weekly Urban PBR CO - 04-04-09 to 12-04-09 2 7" xfId="8545"/>
    <cellStyle name="_pgvcl-costal_PGVCL-_JND - 5_Weekly Urban PBR CO - 04-04-09 to 12-04-09 2 7" xfId="8546"/>
    <cellStyle name="_pgvcl-costal_pgvcl_JND - 5_Weekly Urban PBR CO - 04-04-09 to 12-04-09 2 8" xfId="8547"/>
    <cellStyle name="_pgvcl-costal_PGVCL-_JND - 5_Weekly Urban PBR CO - 04-04-09 to 12-04-09 2 8" xfId="8548"/>
    <cellStyle name="_pgvcl-costal_pgvcl_JND - 5_Weekly Urban PBR CO - 04-04-09 to 12-04-09 2 9" xfId="8549"/>
    <cellStyle name="_pgvcl-costal_PGVCL-_JND - 5_Weekly Urban PBR CO - 04-04-09 to 12-04-09 2 9" xfId="8550"/>
    <cellStyle name="_pgvcl-costal_pgvcl_JND - 5_Weekly Urban PBR CO - 04-04-09 to 12-04-09 3" xfId="8551"/>
    <cellStyle name="_pgvcl-costal_PGVCL-_JND - 5_Weekly Urban PBR CO - 04-04-09 to 12-04-09 3" xfId="8552"/>
    <cellStyle name="_pgvcl-costal_pgvcl_JND - 5_Weekly Urban PBR CO - 04-04-09 to 12-04-09 3 10" xfId="8553"/>
    <cellStyle name="_pgvcl-costal_PGVCL-_JND - 5_Weekly Urban PBR CO - 04-04-09 to 12-04-09 3 10" xfId="8554"/>
    <cellStyle name="_pgvcl-costal_pgvcl_JND - 5_Weekly Urban PBR CO - 04-04-09 to 12-04-09 3 2" xfId="8555"/>
    <cellStyle name="_pgvcl-costal_PGVCL-_JND - 5_Weekly Urban PBR CO - 04-04-09 to 12-04-09 3 2" xfId="8556"/>
    <cellStyle name="_pgvcl-costal_pgvcl_JND - 5_Weekly Urban PBR CO - 04-04-09 to 12-04-09 3 3" xfId="8557"/>
    <cellStyle name="_pgvcl-costal_PGVCL-_JND - 5_Weekly Urban PBR CO - 04-04-09 to 12-04-09 3 3" xfId="8558"/>
    <cellStyle name="_pgvcl-costal_pgvcl_JND - 5_Weekly Urban PBR CO - 04-04-09 to 12-04-09 3 4" xfId="8559"/>
    <cellStyle name="_pgvcl-costal_PGVCL-_JND - 5_Weekly Urban PBR CO - 04-04-09 to 12-04-09 3 4" xfId="8560"/>
    <cellStyle name="_pgvcl-costal_pgvcl_JND - 5_Weekly Urban PBR CO - 04-04-09 to 12-04-09 3 5" xfId="8561"/>
    <cellStyle name="_pgvcl-costal_PGVCL-_JND - 5_Weekly Urban PBR CO - 04-04-09 to 12-04-09 3 5" xfId="8562"/>
    <cellStyle name="_pgvcl-costal_pgvcl_JND - 5_Weekly Urban PBR CO - 04-04-09 to 12-04-09 3 6" xfId="8563"/>
    <cellStyle name="_pgvcl-costal_PGVCL-_JND - 5_Weekly Urban PBR CO - 04-04-09 to 12-04-09 3 6" xfId="8564"/>
    <cellStyle name="_pgvcl-costal_pgvcl_JND - 5_Weekly Urban PBR CO - 04-04-09 to 12-04-09 3 7" xfId="8565"/>
    <cellStyle name="_pgvcl-costal_PGVCL-_JND - 5_Weekly Urban PBR CO - 04-04-09 to 12-04-09 3 7" xfId="8566"/>
    <cellStyle name="_pgvcl-costal_pgvcl_JND - 5_Weekly Urban PBR CO - 04-04-09 to 12-04-09 3 8" xfId="8567"/>
    <cellStyle name="_pgvcl-costal_PGVCL-_JND - 5_Weekly Urban PBR CO - 04-04-09 to 12-04-09 3 8" xfId="8568"/>
    <cellStyle name="_pgvcl-costal_pgvcl_JND - 5_Weekly Urban PBR CO - 04-04-09 to 12-04-09 3 9" xfId="8569"/>
    <cellStyle name="_pgvcl-costal_PGVCL-_JND - 5_Weekly Urban PBR CO - 04-04-09 to 12-04-09 3 9" xfId="8570"/>
    <cellStyle name="_pgvcl-costal_pgvcl_JND - 5_Weekly Urban PBR CO - 04-04-09 to 12-04-09 4" xfId="8571"/>
    <cellStyle name="_pgvcl-costal_PGVCL-_JND - 5_Weekly Urban PBR CO - 04-04-09 to 12-04-09 4" xfId="8572"/>
    <cellStyle name="_pgvcl-costal_pgvcl_JND - 5_Weekly Urban PBR CO - 04-04-09 to 12-04-09 4 10" xfId="8573"/>
    <cellStyle name="_pgvcl-costal_PGVCL-_JND - 5_Weekly Urban PBR CO - 04-04-09 to 12-04-09 4 10" xfId="8574"/>
    <cellStyle name="_pgvcl-costal_pgvcl_JND - 5_Weekly Urban PBR CO - 04-04-09 to 12-04-09 4 2" xfId="8575"/>
    <cellStyle name="_pgvcl-costal_PGVCL-_JND - 5_Weekly Urban PBR CO - 04-04-09 to 12-04-09 4 2" xfId="8576"/>
    <cellStyle name="_pgvcl-costal_pgvcl_JND - 5_Weekly Urban PBR CO - 04-04-09 to 12-04-09 4 3" xfId="8577"/>
    <cellStyle name="_pgvcl-costal_PGVCL-_JND - 5_Weekly Urban PBR CO - 04-04-09 to 12-04-09 4 3" xfId="8578"/>
    <cellStyle name="_pgvcl-costal_pgvcl_JND - 5_Weekly Urban PBR CO - 04-04-09 to 12-04-09 4 4" xfId="8579"/>
    <cellStyle name="_pgvcl-costal_PGVCL-_JND - 5_Weekly Urban PBR CO - 04-04-09 to 12-04-09 4 4" xfId="8580"/>
    <cellStyle name="_pgvcl-costal_pgvcl_JND - 5_Weekly Urban PBR CO - 04-04-09 to 12-04-09 4 5" xfId="8581"/>
    <cellStyle name="_pgvcl-costal_PGVCL-_JND - 5_Weekly Urban PBR CO - 04-04-09 to 12-04-09 4 5" xfId="8582"/>
    <cellStyle name="_pgvcl-costal_pgvcl_JND - 5_Weekly Urban PBR CO - 04-04-09 to 12-04-09 4 6" xfId="8583"/>
    <cellStyle name="_pgvcl-costal_PGVCL-_JND - 5_Weekly Urban PBR CO - 04-04-09 to 12-04-09 4 6" xfId="8584"/>
    <cellStyle name="_pgvcl-costal_pgvcl_JND - 5_Weekly Urban PBR CO - 04-04-09 to 12-04-09 4 7" xfId="8585"/>
    <cellStyle name="_pgvcl-costal_PGVCL-_JND - 5_Weekly Urban PBR CO - 04-04-09 to 12-04-09 4 7" xfId="8586"/>
    <cellStyle name="_pgvcl-costal_pgvcl_JND - 5_Weekly Urban PBR CO - 04-04-09 to 12-04-09 4 8" xfId="8587"/>
    <cellStyle name="_pgvcl-costal_PGVCL-_JND - 5_Weekly Urban PBR CO - 04-04-09 to 12-04-09 4 8" xfId="8588"/>
    <cellStyle name="_pgvcl-costal_pgvcl_JND - 5_Weekly Urban PBR CO - 04-04-09 to 12-04-09 4 9" xfId="8589"/>
    <cellStyle name="_pgvcl-costal_PGVCL-_JND - 5_Weekly Urban PBR CO - 04-04-09 to 12-04-09 4 9" xfId="8590"/>
    <cellStyle name="_pgvcl-costal_pgvcl_JND - 5_Weekly Urban PBR CO - 04-04-09 to 12-04-09 5" xfId="8591"/>
    <cellStyle name="_pgvcl-costal_PGVCL-_JND - 5_Weekly Urban PBR CO - 04-04-09 to 12-04-09 5" xfId="8592"/>
    <cellStyle name="_pgvcl-costal_pgvcl_JND - 5_Weekly Urban PBR CO - 04-04-09 to 12-04-09 5 10" xfId="8593"/>
    <cellStyle name="_pgvcl-costal_PGVCL-_JND - 5_Weekly Urban PBR CO - 04-04-09 to 12-04-09 5 10" xfId="8594"/>
    <cellStyle name="_pgvcl-costal_pgvcl_JND - 5_Weekly Urban PBR CO - 04-04-09 to 12-04-09 5 2" xfId="8595"/>
    <cellStyle name="_pgvcl-costal_PGVCL-_JND - 5_Weekly Urban PBR CO - 04-04-09 to 12-04-09 5 2" xfId="8596"/>
    <cellStyle name="_pgvcl-costal_pgvcl_JND - 5_Weekly Urban PBR CO - 04-04-09 to 12-04-09 5 3" xfId="8597"/>
    <cellStyle name="_pgvcl-costal_PGVCL-_JND - 5_Weekly Urban PBR CO - 04-04-09 to 12-04-09 5 3" xfId="8598"/>
    <cellStyle name="_pgvcl-costal_pgvcl_JND - 5_Weekly Urban PBR CO - 04-04-09 to 12-04-09 5 4" xfId="8599"/>
    <cellStyle name="_pgvcl-costal_PGVCL-_JND - 5_Weekly Urban PBR CO - 04-04-09 to 12-04-09 5 4" xfId="8600"/>
    <cellStyle name="_pgvcl-costal_pgvcl_JND - 5_Weekly Urban PBR CO - 04-04-09 to 12-04-09 5 5" xfId="8601"/>
    <cellStyle name="_pgvcl-costal_PGVCL-_JND - 5_Weekly Urban PBR CO - 04-04-09 to 12-04-09 5 5" xfId="8602"/>
    <cellStyle name="_pgvcl-costal_pgvcl_JND - 5_Weekly Urban PBR CO - 04-04-09 to 12-04-09 5 6" xfId="8603"/>
    <cellStyle name="_pgvcl-costal_PGVCL-_JND - 5_Weekly Urban PBR CO - 04-04-09 to 12-04-09 5 6" xfId="8604"/>
    <cellStyle name="_pgvcl-costal_pgvcl_JND - 5_Weekly Urban PBR CO - 04-04-09 to 12-04-09 5 7" xfId="8605"/>
    <cellStyle name="_pgvcl-costal_PGVCL-_JND - 5_Weekly Urban PBR CO - 04-04-09 to 12-04-09 5 7" xfId="8606"/>
    <cellStyle name="_pgvcl-costal_pgvcl_JND - 5_Weekly Urban PBR CO - 04-04-09 to 12-04-09 5 8" xfId="8607"/>
    <cellStyle name="_pgvcl-costal_PGVCL-_JND - 5_Weekly Urban PBR CO - 04-04-09 to 12-04-09 5 8" xfId="8608"/>
    <cellStyle name="_pgvcl-costal_pgvcl_JND - 5_Weekly Urban PBR CO - 04-04-09 to 12-04-09 5 9" xfId="8609"/>
    <cellStyle name="_pgvcl-costal_PGVCL-_JND - 5_Weekly Urban PBR CO - 04-04-09 to 12-04-09 5 9" xfId="8610"/>
    <cellStyle name="_pgvcl-costal_pgvcl_JND - 5_Weekly Urban PBR CO - 04-04-09 to 12-04-09 6" xfId="8611"/>
    <cellStyle name="_pgvcl-costal_PGVCL-_JND - 5_Weekly Urban PBR CO - 04-04-09 to 12-04-09 6" xfId="8612"/>
    <cellStyle name="_pgvcl-costal_pgvcl_JND - 5_Weekly Urban PBR CO - 04-04-09 to 12-04-09 6 10" xfId="8613"/>
    <cellStyle name="_pgvcl-costal_PGVCL-_JND - 5_Weekly Urban PBR CO - 04-04-09 to 12-04-09 6 10" xfId="8614"/>
    <cellStyle name="_pgvcl-costal_pgvcl_JND - 5_Weekly Urban PBR CO - 04-04-09 to 12-04-09 6 2" xfId="8615"/>
    <cellStyle name="_pgvcl-costal_PGVCL-_JND - 5_Weekly Urban PBR CO - 04-04-09 to 12-04-09 6 2" xfId="8616"/>
    <cellStyle name="_pgvcl-costal_pgvcl_JND - 5_Weekly Urban PBR CO - 04-04-09 to 12-04-09 6 3" xfId="8617"/>
    <cellStyle name="_pgvcl-costal_PGVCL-_JND - 5_Weekly Urban PBR CO - 04-04-09 to 12-04-09 6 3" xfId="8618"/>
    <cellStyle name="_pgvcl-costal_pgvcl_JND - 5_Weekly Urban PBR CO - 04-04-09 to 12-04-09 6 4" xfId="8619"/>
    <cellStyle name="_pgvcl-costal_PGVCL-_JND - 5_Weekly Urban PBR CO - 04-04-09 to 12-04-09 6 4" xfId="8620"/>
    <cellStyle name="_pgvcl-costal_pgvcl_JND - 5_Weekly Urban PBR CO - 04-04-09 to 12-04-09 6 5" xfId="8621"/>
    <cellStyle name="_pgvcl-costal_PGVCL-_JND - 5_Weekly Urban PBR CO - 04-04-09 to 12-04-09 6 5" xfId="8622"/>
    <cellStyle name="_pgvcl-costal_pgvcl_JND - 5_Weekly Urban PBR CO - 04-04-09 to 12-04-09 6 6" xfId="8623"/>
    <cellStyle name="_pgvcl-costal_PGVCL-_JND - 5_Weekly Urban PBR CO - 04-04-09 to 12-04-09 6 6" xfId="8624"/>
    <cellStyle name="_pgvcl-costal_pgvcl_JND - 5_Weekly Urban PBR CO - 04-04-09 to 12-04-09 6 7" xfId="8625"/>
    <cellStyle name="_pgvcl-costal_PGVCL-_JND - 5_Weekly Urban PBR CO - 04-04-09 to 12-04-09 6 7" xfId="8626"/>
    <cellStyle name="_pgvcl-costal_pgvcl_JND - 5_Weekly Urban PBR CO - 04-04-09 to 12-04-09 6 8" xfId="8627"/>
    <cellStyle name="_pgvcl-costal_PGVCL-_JND - 5_Weekly Urban PBR CO - 04-04-09 to 12-04-09 6 8" xfId="8628"/>
    <cellStyle name="_pgvcl-costal_pgvcl_JND - 5_Weekly Urban PBR CO - 04-04-09 to 12-04-09 6 9" xfId="8629"/>
    <cellStyle name="_pgvcl-costal_PGVCL-_JND - 5_Weekly Urban PBR CO - 04-04-09 to 12-04-09 6 9" xfId="8630"/>
    <cellStyle name="_pgvcl-costal_pgvcl_JND - 5_Weekly Urban PBR CO - 04-04-09 to 12-04-09 7" xfId="8631"/>
    <cellStyle name="_pgvcl-costal_PGVCL-_JND - 5_Weekly Urban PBR CO - 04-04-09 to 12-04-09 7" xfId="8632"/>
    <cellStyle name="_pgvcl-costal_pgvcl_JND - 5_Weekly Urban PBR CO - 04-04-09 to 12-04-09 7 10" xfId="8633"/>
    <cellStyle name="_pgvcl-costal_PGVCL-_JND - 5_Weekly Urban PBR CO - 04-04-09 to 12-04-09 7 10" xfId="8634"/>
    <cellStyle name="_pgvcl-costal_pgvcl_JND - 5_Weekly Urban PBR CO - 04-04-09 to 12-04-09 7 2" xfId="8635"/>
    <cellStyle name="_pgvcl-costal_PGVCL-_JND - 5_Weekly Urban PBR CO - 04-04-09 to 12-04-09 7 2" xfId="8636"/>
    <cellStyle name="_pgvcl-costal_pgvcl_JND - 5_Weekly Urban PBR CO - 04-04-09 to 12-04-09 7 3" xfId="8637"/>
    <cellStyle name="_pgvcl-costal_PGVCL-_JND - 5_Weekly Urban PBR CO - 04-04-09 to 12-04-09 7 3" xfId="8638"/>
    <cellStyle name="_pgvcl-costal_pgvcl_JND - 5_Weekly Urban PBR CO - 04-04-09 to 12-04-09 7 4" xfId="8639"/>
    <cellStyle name="_pgvcl-costal_PGVCL-_JND - 5_Weekly Urban PBR CO - 04-04-09 to 12-04-09 7 4" xfId="8640"/>
    <cellStyle name="_pgvcl-costal_pgvcl_JND - 5_Weekly Urban PBR CO - 04-04-09 to 12-04-09 7 5" xfId="8641"/>
    <cellStyle name="_pgvcl-costal_PGVCL-_JND - 5_Weekly Urban PBR CO - 04-04-09 to 12-04-09 7 5" xfId="8642"/>
    <cellStyle name="_pgvcl-costal_pgvcl_JND - 5_Weekly Urban PBR CO - 04-04-09 to 12-04-09 7 6" xfId="8643"/>
    <cellStyle name="_pgvcl-costal_PGVCL-_JND - 5_Weekly Urban PBR CO - 04-04-09 to 12-04-09 7 6" xfId="8644"/>
    <cellStyle name="_pgvcl-costal_pgvcl_JND - 5_Weekly Urban PBR CO - 04-04-09 to 12-04-09 7 7" xfId="8645"/>
    <cellStyle name="_pgvcl-costal_PGVCL-_JND - 5_Weekly Urban PBR CO - 04-04-09 to 12-04-09 7 7" xfId="8646"/>
    <cellStyle name="_pgvcl-costal_pgvcl_JND - 5_Weekly Urban PBR CO - 04-04-09 to 12-04-09 7 8" xfId="8647"/>
    <cellStyle name="_pgvcl-costal_PGVCL-_JND - 5_Weekly Urban PBR CO - 04-04-09 to 12-04-09 7 8" xfId="8648"/>
    <cellStyle name="_pgvcl-costal_pgvcl_JND - 5_Weekly Urban PBR CO - 04-04-09 to 12-04-09 7 9" xfId="8649"/>
    <cellStyle name="_pgvcl-costal_PGVCL-_JND - 5_Weekly Urban PBR CO - 04-04-09 to 12-04-09 7 9" xfId="8650"/>
    <cellStyle name="_pgvcl-costal_pgvcl_JND - 5_Weekly Urban PBR CO - 04-04-09 to 12-04-09 8" xfId="8651"/>
    <cellStyle name="_pgvcl-costal_PGVCL-_JND - 5_Weekly Urban PBR CO - 04-04-09 to 12-04-09 8" xfId="8652"/>
    <cellStyle name="_pgvcl-costal_pgvcl_JND - 5_Weekly Urban PBR CO - 06-03-09 to 12-03-09" xfId="8653"/>
    <cellStyle name="_pgvcl-costal_PGVCL-_JND - 5_Weekly Urban PBR CO - 06-03-09 to 12-03-09" xfId="8654"/>
    <cellStyle name="_pgvcl-costal_pgvcl_JND - 5_Weekly Urban PBR CO - 06-03-09 to 12-03-09 2" xfId="8655"/>
    <cellStyle name="_pgvcl-costal_PGVCL-_JND - 5_Weekly Urban PBR CO - 06-03-09 to 12-03-09 2" xfId="8656"/>
    <cellStyle name="_pgvcl-costal_pgvcl_JND - 5_Weekly Urban PBR CO - 06-03-09 to 12-03-09 2 10" xfId="8657"/>
    <cellStyle name="_pgvcl-costal_PGVCL-_JND - 5_Weekly Urban PBR CO - 06-03-09 to 12-03-09 2 10" xfId="8658"/>
    <cellStyle name="_pgvcl-costal_pgvcl_JND - 5_Weekly Urban PBR CO - 06-03-09 to 12-03-09 2 2" xfId="8659"/>
    <cellStyle name="_pgvcl-costal_PGVCL-_JND - 5_Weekly Urban PBR CO - 06-03-09 to 12-03-09 2 2" xfId="8660"/>
    <cellStyle name="_pgvcl-costal_pgvcl_JND - 5_Weekly Urban PBR CO - 06-03-09 to 12-03-09 2 3" xfId="8661"/>
    <cellStyle name="_pgvcl-costal_PGVCL-_JND - 5_Weekly Urban PBR CO - 06-03-09 to 12-03-09 2 3" xfId="8662"/>
    <cellStyle name="_pgvcl-costal_pgvcl_JND - 5_Weekly Urban PBR CO - 06-03-09 to 12-03-09 2 4" xfId="8663"/>
    <cellStyle name="_pgvcl-costal_PGVCL-_JND - 5_Weekly Urban PBR CO - 06-03-09 to 12-03-09 2 4" xfId="8664"/>
    <cellStyle name="_pgvcl-costal_pgvcl_JND - 5_Weekly Urban PBR CO - 06-03-09 to 12-03-09 2 5" xfId="8665"/>
    <cellStyle name="_pgvcl-costal_PGVCL-_JND - 5_Weekly Urban PBR CO - 06-03-09 to 12-03-09 2 5" xfId="8666"/>
    <cellStyle name="_pgvcl-costal_pgvcl_JND - 5_Weekly Urban PBR CO - 06-03-09 to 12-03-09 2 6" xfId="8667"/>
    <cellStyle name="_pgvcl-costal_PGVCL-_JND - 5_Weekly Urban PBR CO - 06-03-09 to 12-03-09 2 6" xfId="8668"/>
    <cellStyle name="_pgvcl-costal_pgvcl_JND - 5_Weekly Urban PBR CO - 06-03-09 to 12-03-09 2 7" xfId="8669"/>
    <cellStyle name="_pgvcl-costal_PGVCL-_JND - 5_Weekly Urban PBR CO - 06-03-09 to 12-03-09 2 7" xfId="8670"/>
    <cellStyle name="_pgvcl-costal_pgvcl_JND - 5_Weekly Urban PBR CO - 06-03-09 to 12-03-09 2 8" xfId="8671"/>
    <cellStyle name="_pgvcl-costal_PGVCL-_JND - 5_Weekly Urban PBR CO - 06-03-09 to 12-03-09 2 8" xfId="8672"/>
    <cellStyle name="_pgvcl-costal_pgvcl_JND - 5_Weekly Urban PBR CO - 06-03-09 to 12-03-09 2 9" xfId="8673"/>
    <cellStyle name="_pgvcl-costal_PGVCL-_JND - 5_Weekly Urban PBR CO - 06-03-09 to 12-03-09 2 9" xfId="8674"/>
    <cellStyle name="_pgvcl-costal_pgvcl_JND - 5_Weekly Urban PBR CO - 06-03-09 to 12-03-09 3" xfId="8675"/>
    <cellStyle name="_pgvcl-costal_PGVCL-_JND - 5_Weekly Urban PBR CO - 06-03-09 to 12-03-09 3" xfId="8676"/>
    <cellStyle name="_pgvcl-costal_pgvcl_JND - 5_Weekly Urban PBR CO - 06-03-09 to 12-03-09 3 10" xfId="8677"/>
    <cellStyle name="_pgvcl-costal_PGVCL-_JND - 5_Weekly Urban PBR CO - 06-03-09 to 12-03-09 3 10" xfId="8678"/>
    <cellStyle name="_pgvcl-costal_pgvcl_JND - 5_Weekly Urban PBR CO - 06-03-09 to 12-03-09 3 2" xfId="8679"/>
    <cellStyle name="_pgvcl-costal_PGVCL-_JND - 5_Weekly Urban PBR CO - 06-03-09 to 12-03-09 3 2" xfId="8680"/>
    <cellStyle name="_pgvcl-costal_pgvcl_JND - 5_Weekly Urban PBR CO - 06-03-09 to 12-03-09 3 3" xfId="8681"/>
    <cellStyle name="_pgvcl-costal_PGVCL-_JND - 5_Weekly Urban PBR CO - 06-03-09 to 12-03-09 3 3" xfId="8682"/>
    <cellStyle name="_pgvcl-costal_pgvcl_JND - 5_Weekly Urban PBR CO - 06-03-09 to 12-03-09 3 4" xfId="8683"/>
    <cellStyle name="_pgvcl-costal_PGVCL-_JND - 5_Weekly Urban PBR CO - 06-03-09 to 12-03-09 3 4" xfId="8684"/>
    <cellStyle name="_pgvcl-costal_pgvcl_JND - 5_Weekly Urban PBR CO - 06-03-09 to 12-03-09 3 5" xfId="8685"/>
    <cellStyle name="_pgvcl-costal_PGVCL-_JND - 5_Weekly Urban PBR CO - 06-03-09 to 12-03-09 3 5" xfId="8686"/>
    <cellStyle name="_pgvcl-costal_pgvcl_JND - 5_Weekly Urban PBR CO - 06-03-09 to 12-03-09 3 6" xfId="8687"/>
    <cellStyle name="_pgvcl-costal_PGVCL-_JND - 5_Weekly Urban PBR CO - 06-03-09 to 12-03-09 3 6" xfId="8688"/>
    <cellStyle name="_pgvcl-costal_pgvcl_JND - 5_Weekly Urban PBR CO - 06-03-09 to 12-03-09 3 7" xfId="8689"/>
    <cellStyle name="_pgvcl-costal_PGVCL-_JND - 5_Weekly Urban PBR CO - 06-03-09 to 12-03-09 3 7" xfId="8690"/>
    <cellStyle name="_pgvcl-costal_pgvcl_JND - 5_Weekly Urban PBR CO - 06-03-09 to 12-03-09 3 8" xfId="8691"/>
    <cellStyle name="_pgvcl-costal_PGVCL-_JND - 5_Weekly Urban PBR CO - 06-03-09 to 12-03-09 3 8" xfId="8692"/>
    <cellStyle name="_pgvcl-costal_pgvcl_JND - 5_Weekly Urban PBR CO - 06-03-09 to 12-03-09 3 9" xfId="8693"/>
    <cellStyle name="_pgvcl-costal_PGVCL-_JND - 5_Weekly Urban PBR CO - 06-03-09 to 12-03-09 3 9" xfId="8694"/>
    <cellStyle name="_pgvcl-costal_pgvcl_JND - 5_Weekly Urban PBR CO - 06-03-09 to 12-03-09 4" xfId="8695"/>
    <cellStyle name="_pgvcl-costal_PGVCL-_JND - 5_Weekly Urban PBR CO - 06-03-09 to 12-03-09 4" xfId="8696"/>
    <cellStyle name="_pgvcl-costal_pgvcl_JND - 5_Weekly Urban PBR CO - 06-03-09 to 12-03-09 4 10" xfId="8697"/>
    <cellStyle name="_pgvcl-costal_PGVCL-_JND - 5_Weekly Urban PBR CO - 06-03-09 to 12-03-09 4 10" xfId="8698"/>
    <cellStyle name="_pgvcl-costal_pgvcl_JND - 5_Weekly Urban PBR CO - 06-03-09 to 12-03-09 4 2" xfId="8699"/>
    <cellStyle name="_pgvcl-costal_PGVCL-_JND - 5_Weekly Urban PBR CO - 06-03-09 to 12-03-09 4 2" xfId="8700"/>
    <cellStyle name="_pgvcl-costal_pgvcl_JND - 5_Weekly Urban PBR CO - 06-03-09 to 12-03-09 4 3" xfId="8701"/>
    <cellStyle name="_pgvcl-costal_PGVCL-_JND - 5_Weekly Urban PBR CO - 06-03-09 to 12-03-09 4 3" xfId="8702"/>
    <cellStyle name="_pgvcl-costal_pgvcl_JND - 5_Weekly Urban PBR CO - 06-03-09 to 12-03-09 4 4" xfId="8703"/>
    <cellStyle name="_pgvcl-costal_PGVCL-_JND - 5_Weekly Urban PBR CO - 06-03-09 to 12-03-09 4 4" xfId="8704"/>
    <cellStyle name="_pgvcl-costal_pgvcl_JND - 5_Weekly Urban PBR CO - 06-03-09 to 12-03-09 4 5" xfId="8705"/>
    <cellStyle name="_pgvcl-costal_PGVCL-_JND - 5_Weekly Urban PBR CO - 06-03-09 to 12-03-09 4 5" xfId="8706"/>
    <cellStyle name="_pgvcl-costal_pgvcl_JND - 5_Weekly Urban PBR CO - 06-03-09 to 12-03-09 4 6" xfId="8707"/>
    <cellStyle name="_pgvcl-costal_PGVCL-_JND - 5_Weekly Urban PBR CO - 06-03-09 to 12-03-09 4 6" xfId="8708"/>
    <cellStyle name="_pgvcl-costal_pgvcl_JND - 5_Weekly Urban PBR CO - 06-03-09 to 12-03-09 4 7" xfId="8709"/>
    <cellStyle name="_pgvcl-costal_PGVCL-_JND - 5_Weekly Urban PBR CO - 06-03-09 to 12-03-09 4 7" xfId="8710"/>
    <cellStyle name="_pgvcl-costal_pgvcl_JND - 5_Weekly Urban PBR CO - 06-03-09 to 12-03-09 4 8" xfId="8711"/>
    <cellStyle name="_pgvcl-costal_PGVCL-_JND - 5_Weekly Urban PBR CO - 06-03-09 to 12-03-09 4 8" xfId="8712"/>
    <cellStyle name="_pgvcl-costal_pgvcl_JND - 5_Weekly Urban PBR CO - 06-03-09 to 12-03-09 4 9" xfId="8713"/>
    <cellStyle name="_pgvcl-costal_PGVCL-_JND - 5_Weekly Urban PBR CO - 06-03-09 to 12-03-09 4 9" xfId="8714"/>
    <cellStyle name="_pgvcl-costal_pgvcl_JND - 5_Weekly Urban PBR CO - 06-03-09 to 12-03-09 5" xfId="8715"/>
    <cellStyle name="_pgvcl-costal_PGVCL-_JND - 5_Weekly Urban PBR CO - 06-03-09 to 12-03-09 5" xfId="8716"/>
    <cellStyle name="_pgvcl-costal_pgvcl_JND - 5_Weekly Urban PBR CO - 06-03-09 to 12-03-09 5 10" xfId="8717"/>
    <cellStyle name="_pgvcl-costal_PGVCL-_JND - 5_Weekly Urban PBR CO - 06-03-09 to 12-03-09 5 10" xfId="8718"/>
    <cellStyle name="_pgvcl-costal_pgvcl_JND - 5_Weekly Urban PBR CO - 06-03-09 to 12-03-09 5 2" xfId="8719"/>
    <cellStyle name="_pgvcl-costal_PGVCL-_JND - 5_Weekly Urban PBR CO - 06-03-09 to 12-03-09 5 2" xfId="8720"/>
    <cellStyle name="_pgvcl-costal_pgvcl_JND - 5_Weekly Urban PBR CO - 06-03-09 to 12-03-09 5 3" xfId="8721"/>
    <cellStyle name="_pgvcl-costal_PGVCL-_JND - 5_Weekly Urban PBR CO - 06-03-09 to 12-03-09 5 3" xfId="8722"/>
    <cellStyle name="_pgvcl-costal_pgvcl_JND - 5_Weekly Urban PBR CO - 06-03-09 to 12-03-09 5 4" xfId="8723"/>
    <cellStyle name="_pgvcl-costal_PGVCL-_JND - 5_Weekly Urban PBR CO - 06-03-09 to 12-03-09 5 4" xfId="8724"/>
    <cellStyle name="_pgvcl-costal_pgvcl_JND - 5_Weekly Urban PBR CO - 06-03-09 to 12-03-09 5 5" xfId="8725"/>
    <cellStyle name="_pgvcl-costal_PGVCL-_JND - 5_Weekly Urban PBR CO - 06-03-09 to 12-03-09 5 5" xfId="8726"/>
    <cellStyle name="_pgvcl-costal_pgvcl_JND - 5_Weekly Urban PBR CO - 06-03-09 to 12-03-09 5 6" xfId="8727"/>
    <cellStyle name="_pgvcl-costal_PGVCL-_JND - 5_Weekly Urban PBR CO - 06-03-09 to 12-03-09 5 6" xfId="8728"/>
    <cellStyle name="_pgvcl-costal_pgvcl_JND - 5_Weekly Urban PBR CO - 06-03-09 to 12-03-09 5 7" xfId="8729"/>
    <cellStyle name="_pgvcl-costal_PGVCL-_JND - 5_Weekly Urban PBR CO - 06-03-09 to 12-03-09 5 7" xfId="8730"/>
    <cellStyle name="_pgvcl-costal_pgvcl_JND - 5_Weekly Urban PBR CO - 06-03-09 to 12-03-09 5 8" xfId="8731"/>
    <cellStyle name="_pgvcl-costal_PGVCL-_JND - 5_Weekly Urban PBR CO - 06-03-09 to 12-03-09 5 8" xfId="8732"/>
    <cellStyle name="_pgvcl-costal_pgvcl_JND - 5_Weekly Urban PBR CO - 06-03-09 to 12-03-09 5 9" xfId="8733"/>
    <cellStyle name="_pgvcl-costal_PGVCL-_JND - 5_Weekly Urban PBR CO - 06-03-09 to 12-03-09 5 9" xfId="8734"/>
    <cellStyle name="_pgvcl-costal_pgvcl_JND - 5_Weekly Urban PBR CO - 06-03-09 to 12-03-09 6" xfId="8735"/>
    <cellStyle name="_pgvcl-costal_PGVCL-_JND - 5_Weekly Urban PBR CO - 06-03-09 to 12-03-09 6" xfId="8736"/>
    <cellStyle name="_pgvcl-costal_pgvcl_JND - 5_Weekly Urban PBR CO - 06-03-09 to 12-03-09 6 10" xfId="8737"/>
    <cellStyle name="_pgvcl-costal_PGVCL-_JND - 5_Weekly Urban PBR CO - 06-03-09 to 12-03-09 6 10" xfId="8738"/>
    <cellStyle name="_pgvcl-costal_pgvcl_JND - 5_Weekly Urban PBR CO - 06-03-09 to 12-03-09 6 2" xfId="8739"/>
    <cellStyle name="_pgvcl-costal_PGVCL-_JND - 5_Weekly Urban PBR CO - 06-03-09 to 12-03-09 6 2" xfId="8740"/>
    <cellStyle name="_pgvcl-costal_pgvcl_JND - 5_Weekly Urban PBR CO - 06-03-09 to 12-03-09 6 3" xfId="8741"/>
    <cellStyle name="_pgvcl-costal_PGVCL-_JND - 5_Weekly Urban PBR CO - 06-03-09 to 12-03-09 6 3" xfId="8742"/>
    <cellStyle name="_pgvcl-costal_pgvcl_JND - 5_Weekly Urban PBR CO - 06-03-09 to 12-03-09 6 4" xfId="8743"/>
    <cellStyle name="_pgvcl-costal_PGVCL-_JND - 5_Weekly Urban PBR CO - 06-03-09 to 12-03-09 6 4" xfId="8744"/>
    <cellStyle name="_pgvcl-costal_pgvcl_JND - 5_Weekly Urban PBR CO - 06-03-09 to 12-03-09 6 5" xfId="8745"/>
    <cellStyle name="_pgvcl-costal_PGVCL-_JND - 5_Weekly Urban PBR CO - 06-03-09 to 12-03-09 6 5" xfId="8746"/>
    <cellStyle name="_pgvcl-costal_pgvcl_JND - 5_Weekly Urban PBR CO - 06-03-09 to 12-03-09 6 6" xfId="8747"/>
    <cellStyle name="_pgvcl-costal_PGVCL-_JND - 5_Weekly Urban PBR CO - 06-03-09 to 12-03-09 6 6" xfId="8748"/>
    <cellStyle name="_pgvcl-costal_pgvcl_JND - 5_Weekly Urban PBR CO - 06-03-09 to 12-03-09 6 7" xfId="8749"/>
    <cellStyle name="_pgvcl-costal_PGVCL-_JND - 5_Weekly Urban PBR CO - 06-03-09 to 12-03-09 6 7" xfId="8750"/>
    <cellStyle name="_pgvcl-costal_pgvcl_JND - 5_Weekly Urban PBR CO - 06-03-09 to 12-03-09 6 8" xfId="8751"/>
    <cellStyle name="_pgvcl-costal_PGVCL-_JND - 5_Weekly Urban PBR CO - 06-03-09 to 12-03-09 6 8" xfId="8752"/>
    <cellStyle name="_pgvcl-costal_pgvcl_JND - 5_Weekly Urban PBR CO - 06-03-09 to 12-03-09 6 9" xfId="8753"/>
    <cellStyle name="_pgvcl-costal_PGVCL-_JND - 5_Weekly Urban PBR CO - 06-03-09 to 12-03-09 6 9" xfId="8754"/>
    <cellStyle name="_pgvcl-costal_pgvcl_JND - 5_Weekly Urban PBR CO - 06-03-09 to 12-03-09 7" xfId="8755"/>
    <cellStyle name="_pgvcl-costal_PGVCL-_JND - 5_Weekly Urban PBR CO - 06-03-09 to 12-03-09 7" xfId="8756"/>
    <cellStyle name="_pgvcl-costal_pgvcl_JND - 5_Weekly Urban PBR CO - 06-03-09 to 12-03-09 7 10" xfId="8757"/>
    <cellStyle name="_pgvcl-costal_PGVCL-_JND - 5_Weekly Urban PBR CO - 06-03-09 to 12-03-09 7 10" xfId="8758"/>
    <cellStyle name="_pgvcl-costal_pgvcl_JND - 5_Weekly Urban PBR CO - 06-03-09 to 12-03-09 7 2" xfId="8759"/>
    <cellStyle name="_pgvcl-costal_PGVCL-_JND - 5_Weekly Urban PBR CO - 06-03-09 to 12-03-09 7 2" xfId="8760"/>
    <cellStyle name="_pgvcl-costal_pgvcl_JND - 5_Weekly Urban PBR CO - 06-03-09 to 12-03-09 7 3" xfId="8761"/>
    <cellStyle name="_pgvcl-costal_PGVCL-_JND - 5_Weekly Urban PBR CO - 06-03-09 to 12-03-09 7 3" xfId="8762"/>
    <cellStyle name="_pgvcl-costal_pgvcl_JND - 5_Weekly Urban PBR CO - 06-03-09 to 12-03-09 7 4" xfId="8763"/>
    <cellStyle name="_pgvcl-costal_PGVCL-_JND - 5_Weekly Urban PBR CO - 06-03-09 to 12-03-09 7 4" xfId="8764"/>
    <cellStyle name="_pgvcl-costal_pgvcl_JND - 5_Weekly Urban PBR CO - 06-03-09 to 12-03-09 7 5" xfId="8765"/>
    <cellStyle name="_pgvcl-costal_PGVCL-_JND - 5_Weekly Urban PBR CO - 06-03-09 to 12-03-09 7 5" xfId="8766"/>
    <cellStyle name="_pgvcl-costal_pgvcl_JND - 5_Weekly Urban PBR CO - 06-03-09 to 12-03-09 7 6" xfId="8767"/>
    <cellStyle name="_pgvcl-costal_PGVCL-_JND - 5_Weekly Urban PBR CO - 06-03-09 to 12-03-09 7 6" xfId="8768"/>
    <cellStyle name="_pgvcl-costal_pgvcl_JND - 5_Weekly Urban PBR CO - 06-03-09 to 12-03-09 7 7" xfId="8769"/>
    <cellStyle name="_pgvcl-costal_PGVCL-_JND - 5_Weekly Urban PBR CO - 06-03-09 to 12-03-09 7 7" xfId="8770"/>
    <cellStyle name="_pgvcl-costal_pgvcl_JND - 5_Weekly Urban PBR CO - 06-03-09 to 12-03-09 7 8" xfId="8771"/>
    <cellStyle name="_pgvcl-costal_PGVCL-_JND - 5_Weekly Urban PBR CO - 06-03-09 to 12-03-09 7 8" xfId="8772"/>
    <cellStyle name="_pgvcl-costal_pgvcl_JND - 5_Weekly Urban PBR CO - 06-03-09 to 12-03-09 7 9" xfId="8773"/>
    <cellStyle name="_pgvcl-costal_PGVCL-_JND - 5_Weekly Urban PBR CO - 06-03-09 to 12-03-09 7 9" xfId="8774"/>
    <cellStyle name="_pgvcl-costal_pgvcl_JND - 5_Weekly Urban PBR CO - 06-03-09 to 12-03-09 8" xfId="8775"/>
    <cellStyle name="_pgvcl-costal_PGVCL-_JND - 5_Weekly Urban PBR CO - 06-03-09 to 12-03-09 8" xfId="8776"/>
    <cellStyle name="_pgvcl-costal_pgvcl_JND - 5_Weekly Urban PBR CO - 20-02-09 to 26-02-09" xfId="8777"/>
    <cellStyle name="_pgvcl-costal_PGVCL-_JND - 5_Weekly Urban PBR CO - 20-02-09 to 26-02-09" xfId="8778"/>
    <cellStyle name="_pgvcl-costal_pgvcl_JND - 5_Weekly Urban PBR CO - 20-02-09 to 26-02-09 2" xfId="8779"/>
    <cellStyle name="_pgvcl-costal_PGVCL-_JND - 5_Weekly Urban PBR CO - 20-02-09 to 26-02-09 2" xfId="8780"/>
    <cellStyle name="_pgvcl-costal_pgvcl_JND - 5_Weekly Urban PBR CO - 20-02-09 to 26-02-09 2 10" xfId="8781"/>
    <cellStyle name="_pgvcl-costal_PGVCL-_JND - 5_Weekly Urban PBR CO - 20-02-09 to 26-02-09 2 10" xfId="8782"/>
    <cellStyle name="_pgvcl-costal_pgvcl_JND - 5_Weekly Urban PBR CO - 20-02-09 to 26-02-09 2 2" xfId="8783"/>
    <cellStyle name="_pgvcl-costal_PGVCL-_JND - 5_Weekly Urban PBR CO - 20-02-09 to 26-02-09 2 2" xfId="8784"/>
    <cellStyle name="_pgvcl-costal_pgvcl_JND - 5_Weekly Urban PBR CO - 20-02-09 to 26-02-09 2 3" xfId="8785"/>
    <cellStyle name="_pgvcl-costal_PGVCL-_JND - 5_Weekly Urban PBR CO - 20-02-09 to 26-02-09 2 3" xfId="8786"/>
    <cellStyle name="_pgvcl-costal_pgvcl_JND - 5_Weekly Urban PBR CO - 20-02-09 to 26-02-09 2 4" xfId="8787"/>
    <cellStyle name="_pgvcl-costal_PGVCL-_JND - 5_Weekly Urban PBR CO - 20-02-09 to 26-02-09 2 4" xfId="8788"/>
    <cellStyle name="_pgvcl-costal_pgvcl_JND - 5_Weekly Urban PBR CO - 20-02-09 to 26-02-09 2 5" xfId="8789"/>
    <cellStyle name="_pgvcl-costal_PGVCL-_JND - 5_Weekly Urban PBR CO - 20-02-09 to 26-02-09 2 5" xfId="8790"/>
    <cellStyle name="_pgvcl-costal_pgvcl_JND - 5_Weekly Urban PBR CO - 20-02-09 to 26-02-09 2 6" xfId="8791"/>
    <cellStyle name="_pgvcl-costal_PGVCL-_JND - 5_Weekly Urban PBR CO - 20-02-09 to 26-02-09 2 6" xfId="8792"/>
    <cellStyle name="_pgvcl-costal_pgvcl_JND - 5_Weekly Urban PBR CO - 20-02-09 to 26-02-09 2 7" xfId="8793"/>
    <cellStyle name="_pgvcl-costal_PGVCL-_JND - 5_Weekly Urban PBR CO - 20-02-09 to 26-02-09 2 7" xfId="8794"/>
    <cellStyle name="_pgvcl-costal_pgvcl_JND - 5_Weekly Urban PBR CO - 20-02-09 to 26-02-09 2 8" xfId="8795"/>
    <cellStyle name="_pgvcl-costal_PGVCL-_JND - 5_Weekly Urban PBR CO - 20-02-09 to 26-02-09 2 8" xfId="8796"/>
    <cellStyle name="_pgvcl-costal_pgvcl_JND - 5_Weekly Urban PBR CO - 20-02-09 to 26-02-09 2 9" xfId="8797"/>
    <cellStyle name="_pgvcl-costal_PGVCL-_JND - 5_Weekly Urban PBR CO - 20-02-09 to 26-02-09 2 9" xfId="8798"/>
    <cellStyle name="_pgvcl-costal_pgvcl_JND - 5_Weekly Urban PBR CO - 20-02-09 to 26-02-09 3" xfId="8799"/>
    <cellStyle name="_pgvcl-costal_PGVCL-_JND - 5_Weekly Urban PBR CO - 20-02-09 to 26-02-09 3" xfId="8800"/>
    <cellStyle name="_pgvcl-costal_pgvcl_JND - 5_Weekly Urban PBR CO - 20-02-09 to 26-02-09 3 10" xfId="8801"/>
    <cellStyle name="_pgvcl-costal_PGVCL-_JND - 5_Weekly Urban PBR CO - 20-02-09 to 26-02-09 3 10" xfId="8802"/>
    <cellStyle name="_pgvcl-costal_pgvcl_JND - 5_Weekly Urban PBR CO - 20-02-09 to 26-02-09 3 2" xfId="8803"/>
    <cellStyle name="_pgvcl-costal_PGVCL-_JND - 5_Weekly Urban PBR CO - 20-02-09 to 26-02-09 3 2" xfId="8804"/>
    <cellStyle name="_pgvcl-costal_pgvcl_JND - 5_Weekly Urban PBR CO - 20-02-09 to 26-02-09 3 3" xfId="8805"/>
    <cellStyle name="_pgvcl-costal_PGVCL-_JND - 5_Weekly Urban PBR CO - 20-02-09 to 26-02-09 3 3" xfId="8806"/>
    <cellStyle name="_pgvcl-costal_pgvcl_JND - 5_Weekly Urban PBR CO - 20-02-09 to 26-02-09 3 4" xfId="8807"/>
    <cellStyle name="_pgvcl-costal_PGVCL-_JND - 5_Weekly Urban PBR CO - 20-02-09 to 26-02-09 3 4" xfId="8808"/>
    <cellStyle name="_pgvcl-costal_pgvcl_JND - 5_Weekly Urban PBR CO - 20-02-09 to 26-02-09 3 5" xfId="8809"/>
    <cellStyle name="_pgvcl-costal_PGVCL-_JND - 5_Weekly Urban PBR CO - 20-02-09 to 26-02-09 3 5" xfId="8810"/>
    <cellStyle name="_pgvcl-costal_pgvcl_JND - 5_Weekly Urban PBR CO - 20-02-09 to 26-02-09 3 6" xfId="8811"/>
    <cellStyle name="_pgvcl-costal_PGVCL-_JND - 5_Weekly Urban PBR CO - 20-02-09 to 26-02-09 3 6" xfId="8812"/>
    <cellStyle name="_pgvcl-costal_pgvcl_JND - 5_Weekly Urban PBR CO - 20-02-09 to 26-02-09 3 7" xfId="8813"/>
    <cellStyle name="_pgvcl-costal_PGVCL-_JND - 5_Weekly Urban PBR CO - 20-02-09 to 26-02-09 3 7" xfId="8814"/>
    <cellStyle name="_pgvcl-costal_pgvcl_JND - 5_Weekly Urban PBR CO - 20-02-09 to 26-02-09 3 8" xfId="8815"/>
    <cellStyle name="_pgvcl-costal_PGVCL-_JND - 5_Weekly Urban PBR CO - 20-02-09 to 26-02-09 3 8" xfId="8816"/>
    <cellStyle name="_pgvcl-costal_pgvcl_JND - 5_Weekly Urban PBR CO - 20-02-09 to 26-02-09 3 9" xfId="8817"/>
    <cellStyle name="_pgvcl-costal_PGVCL-_JND - 5_Weekly Urban PBR CO - 20-02-09 to 26-02-09 3 9" xfId="8818"/>
    <cellStyle name="_pgvcl-costal_pgvcl_JND - 5_Weekly Urban PBR CO - 20-02-09 to 26-02-09 4" xfId="8819"/>
    <cellStyle name="_pgvcl-costal_PGVCL-_JND - 5_Weekly Urban PBR CO - 20-02-09 to 26-02-09 4" xfId="8820"/>
    <cellStyle name="_pgvcl-costal_pgvcl_JND - 5_Weekly Urban PBR CO - 20-02-09 to 26-02-09 4 10" xfId="8821"/>
    <cellStyle name="_pgvcl-costal_PGVCL-_JND - 5_Weekly Urban PBR CO - 20-02-09 to 26-02-09 4 10" xfId="8822"/>
    <cellStyle name="_pgvcl-costal_pgvcl_JND - 5_Weekly Urban PBR CO - 20-02-09 to 26-02-09 4 2" xfId="8823"/>
    <cellStyle name="_pgvcl-costal_PGVCL-_JND - 5_Weekly Urban PBR CO - 20-02-09 to 26-02-09 4 2" xfId="8824"/>
    <cellStyle name="_pgvcl-costal_pgvcl_JND - 5_Weekly Urban PBR CO - 20-02-09 to 26-02-09 4 3" xfId="8825"/>
    <cellStyle name="_pgvcl-costal_PGVCL-_JND - 5_Weekly Urban PBR CO - 20-02-09 to 26-02-09 4 3" xfId="8826"/>
    <cellStyle name="_pgvcl-costal_pgvcl_JND - 5_Weekly Urban PBR CO - 20-02-09 to 26-02-09 4 4" xfId="8827"/>
    <cellStyle name="_pgvcl-costal_PGVCL-_JND - 5_Weekly Urban PBR CO - 20-02-09 to 26-02-09 4 4" xfId="8828"/>
    <cellStyle name="_pgvcl-costal_pgvcl_JND - 5_Weekly Urban PBR CO - 20-02-09 to 26-02-09 4 5" xfId="8829"/>
    <cellStyle name="_pgvcl-costal_PGVCL-_JND - 5_Weekly Urban PBR CO - 20-02-09 to 26-02-09 4 5" xfId="8830"/>
    <cellStyle name="_pgvcl-costal_pgvcl_JND - 5_Weekly Urban PBR CO - 20-02-09 to 26-02-09 4 6" xfId="8831"/>
    <cellStyle name="_pgvcl-costal_PGVCL-_JND - 5_Weekly Urban PBR CO - 20-02-09 to 26-02-09 4 6" xfId="8832"/>
    <cellStyle name="_pgvcl-costal_pgvcl_JND - 5_Weekly Urban PBR CO - 20-02-09 to 26-02-09 4 7" xfId="8833"/>
    <cellStyle name="_pgvcl-costal_PGVCL-_JND - 5_Weekly Urban PBR CO - 20-02-09 to 26-02-09 4 7" xfId="8834"/>
    <cellStyle name="_pgvcl-costal_pgvcl_JND - 5_Weekly Urban PBR CO - 20-02-09 to 26-02-09 4 8" xfId="8835"/>
    <cellStyle name="_pgvcl-costal_PGVCL-_JND - 5_Weekly Urban PBR CO - 20-02-09 to 26-02-09 4 8" xfId="8836"/>
    <cellStyle name="_pgvcl-costal_pgvcl_JND - 5_Weekly Urban PBR CO - 20-02-09 to 26-02-09 4 9" xfId="8837"/>
    <cellStyle name="_pgvcl-costal_PGVCL-_JND - 5_Weekly Urban PBR CO - 20-02-09 to 26-02-09 4 9" xfId="8838"/>
    <cellStyle name="_pgvcl-costal_pgvcl_JND - 5_Weekly Urban PBR CO - 20-02-09 to 26-02-09 5" xfId="8839"/>
    <cellStyle name="_pgvcl-costal_PGVCL-_JND - 5_Weekly Urban PBR CO - 20-02-09 to 26-02-09 5" xfId="8840"/>
    <cellStyle name="_pgvcl-costal_pgvcl_JND - 5_Weekly Urban PBR CO - 20-02-09 to 26-02-09 5 10" xfId="8841"/>
    <cellStyle name="_pgvcl-costal_PGVCL-_JND - 5_Weekly Urban PBR CO - 20-02-09 to 26-02-09 5 10" xfId="8842"/>
    <cellStyle name="_pgvcl-costal_pgvcl_JND - 5_Weekly Urban PBR CO - 20-02-09 to 26-02-09 5 2" xfId="8843"/>
    <cellStyle name="_pgvcl-costal_PGVCL-_JND - 5_Weekly Urban PBR CO - 20-02-09 to 26-02-09 5 2" xfId="8844"/>
    <cellStyle name="_pgvcl-costal_pgvcl_JND - 5_Weekly Urban PBR CO - 20-02-09 to 26-02-09 5 3" xfId="8845"/>
    <cellStyle name="_pgvcl-costal_PGVCL-_JND - 5_Weekly Urban PBR CO - 20-02-09 to 26-02-09 5 3" xfId="8846"/>
    <cellStyle name="_pgvcl-costal_pgvcl_JND - 5_Weekly Urban PBR CO - 20-02-09 to 26-02-09 5 4" xfId="8847"/>
    <cellStyle name="_pgvcl-costal_PGVCL-_JND - 5_Weekly Urban PBR CO - 20-02-09 to 26-02-09 5 4" xfId="8848"/>
    <cellStyle name="_pgvcl-costal_pgvcl_JND - 5_Weekly Urban PBR CO - 20-02-09 to 26-02-09 5 5" xfId="8849"/>
    <cellStyle name="_pgvcl-costal_PGVCL-_JND - 5_Weekly Urban PBR CO - 20-02-09 to 26-02-09 5 5" xfId="8850"/>
    <cellStyle name="_pgvcl-costal_pgvcl_JND - 5_Weekly Urban PBR CO - 20-02-09 to 26-02-09 5 6" xfId="8851"/>
    <cellStyle name="_pgvcl-costal_PGVCL-_JND - 5_Weekly Urban PBR CO - 20-02-09 to 26-02-09 5 6" xfId="8852"/>
    <cellStyle name="_pgvcl-costal_pgvcl_JND - 5_Weekly Urban PBR CO - 20-02-09 to 26-02-09 5 7" xfId="8853"/>
    <cellStyle name="_pgvcl-costal_PGVCL-_JND - 5_Weekly Urban PBR CO - 20-02-09 to 26-02-09 5 7" xfId="8854"/>
    <cellStyle name="_pgvcl-costal_pgvcl_JND - 5_Weekly Urban PBR CO - 20-02-09 to 26-02-09 5 8" xfId="8855"/>
    <cellStyle name="_pgvcl-costal_PGVCL-_JND - 5_Weekly Urban PBR CO - 20-02-09 to 26-02-09 5 8" xfId="8856"/>
    <cellStyle name="_pgvcl-costal_pgvcl_JND - 5_Weekly Urban PBR CO - 20-02-09 to 26-02-09 5 9" xfId="8857"/>
    <cellStyle name="_pgvcl-costal_PGVCL-_JND - 5_Weekly Urban PBR CO - 20-02-09 to 26-02-09 5 9" xfId="8858"/>
    <cellStyle name="_pgvcl-costal_pgvcl_JND - 5_Weekly Urban PBR CO - 20-02-09 to 26-02-09 6" xfId="8859"/>
    <cellStyle name="_pgvcl-costal_PGVCL-_JND - 5_Weekly Urban PBR CO - 20-02-09 to 26-02-09 6" xfId="8860"/>
    <cellStyle name="_pgvcl-costal_pgvcl_JND - 5_Weekly Urban PBR CO - 20-02-09 to 26-02-09 6 10" xfId="8861"/>
    <cellStyle name="_pgvcl-costal_PGVCL-_JND - 5_Weekly Urban PBR CO - 20-02-09 to 26-02-09 6 10" xfId="8862"/>
    <cellStyle name="_pgvcl-costal_pgvcl_JND - 5_Weekly Urban PBR CO - 20-02-09 to 26-02-09 6 2" xfId="8863"/>
    <cellStyle name="_pgvcl-costal_PGVCL-_JND - 5_Weekly Urban PBR CO - 20-02-09 to 26-02-09 6 2" xfId="8864"/>
    <cellStyle name="_pgvcl-costal_pgvcl_JND - 5_Weekly Urban PBR CO - 20-02-09 to 26-02-09 6 3" xfId="8865"/>
    <cellStyle name="_pgvcl-costal_PGVCL-_JND - 5_Weekly Urban PBR CO - 20-02-09 to 26-02-09 6 3" xfId="8866"/>
    <cellStyle name="_pgvcl-costal_pgvcl_JND - 5_Weekly Urban PBR CO - 20-02-09 to 26-02-09 6 4" xfId="8867"/>
    <cellStyle name="_pgvcl-costal_PGVCL-_JND - 5_Weekly Urban PBR CO - 20-02-09 to 26-02-09 6 4" xfId="8868"/>
    <cellStyle name="_pgvcl-costal_pgvcl_JND - 5_Weekly Urban PBR CO - 20-02-09 to 26-02-09 6 5" xfId="8869"/>
    <cellStyle name="_pgvcl-costal_PGVCL-_JND - 5_Weekly Urban PBR CO - 20-02-09 to 26-02-09 6 5" xfId="8870"/>
    <cellStyle name="_pgvcl-costal_pgvcl_JND - 5_Weekly Urban PBR CO - 20-02-09 to 26-02-09 6 6" xfId="8871"/>
    <cellStyle name="_pgvcl-costal_PGVCL-_JND - 5_Weekly Urban PBR CO - 20-02-09 to 26-02-09 6 6" xfId="8872"/>
    <cellStyle name="_pgvcl-costal_pgvcl_JND - 5_Weekly Urban PBR CO - 20-02-09 to 26-02-09 6 7" xfId="8873"/>
    <cellStyle name="_pgvcl-costal_PGVCL-_JND - 5_Weekly Urban PBR CO - 20-02-09 to 26-02-09 6 7" xfId="8874"/>
    <cellStyle name="_pgvcl-costal_pgvcl_JND - 5_Weekly Urban PBR CO - 20-02-09 to 26-02-09 6 8" xfId="8875"/>
    <cellStyle name="_pgvcl-costal_PGVCL-_JND - 5_Weekly Urban PBR CO - 20-02-09 to 26-02-09 6 8" xfId="8876"/>
    <cellStyle name="_pgvcl-costal_pgvcl_JND - 5_Weekly Urban PBR CO - 20-02-09 to 26-02-09 6 9" xfId="8877"/>
    <cellStyle name="_pgvcl-costal_PGVCL-_JND - 5_Weekly Urban PBR CO - 20-02-09 to 26-02-09 6 9" xfId="8878"/>
    <cellStyle name="_pgvcl-costal_pgvcl_JND - 5_Weekly Urban PBR CO - 20-02-09 to 26-02-09 7" xfId="8879"/>
    <cellStyle name="_pgvcl-costal_PGVCL-_JND - 5_Weekly Urban PBR CO - 20-02-09 to 26-02-09 7" xfId="8880"/>
    <cellStyle name="_pgvcl-costal_pgvcl_JND - 5_Weekly Urban PBR CO - 20-02-09 to 26-02-09 7 10" xfId="8881"/>
    <cellStyle name="_pgvcl-costal_PGVCL-_JND - 5_Weekly Urban PBR CO - 20-02-09 to 26-02-09 7 10" xfId="8882"/>
    <cellStyle name="_pgvcl-costal_pgvcl_JND - 5_Weekly Urban PBR CO - 20-02-09 to 26-02-09 7 2" xfId="8883"/>
    <cellStyle name="_pgvcl-costal_PGVCL-_JND - 5_Weekly Urban PBR CO - 20-02-09 to 26-02-09 7 2" xfId="8884"/>
    <cellStyle name="_pgvcl-costal_pgvcl_JND - 5_Weekly Urban PBR CO - 20-02-09 to 26-02-09 7 3" xfId="8885"/>
    <cellStyle name="_pgvcl-costal_PGVCL-_JND - 5_Weekly Urban PBR CO - 20-02-09 to 26-02-09 7 3" xfId="8886"/>
    <cellStyle name="_pgvcl-costal_pgvcl_JND - 5_Weekly Urban PBR CO - 20-02-09 to 26-02-09 7 4" xfId="8887"/>
    <cellStyle name="_pgvcl-costal_PGVCL-_JND - 5_Weekly Urban PBR CO - 20-02-09 to 26-02-09 7 4" xfId="8888"/>
    <cellStyle name="_pgvcl-costal_pgvcl_JND - 5_Weekly Urban PBR CO - 20-02-09 to 26-02-09 7 5" xfId="8889"/>
    <cellStyle name="_pgvcl-costal_PGVCL-_JND - 5_Weekly Urban PBR CO - 20-02-09 to 26-02-09 7 5" xfId="8890"/>
    <cellStyle name="_pgvcl-costal_pgvcl_JND - 5_Weekly Urban PBR CO - 20-02-09 to 26-02-09 7 6" xfId="8891"/>
    <cellStyle name="_pgvcl-costal_PGVCL-_JND - 5_Weekly Urban PBR CO - 20-02-09 to 26-02-09 7 6" xfId="8892"/>
    <cellStyle name="_pgvcl-costal_pgvcl_JND - 5_Weekly Urban PBR CO - 20-02-09 to 26-02-09 7 7" xfId="8893"/>
    <cellStyle name="_pgvcl-costal_PGVCL-_JND - 5_Weekly Urban PBR CO - 20-02-09 to 26-02-09 7 7" xfId="8894"/>
    <cellStyle name="_pgvcl-costal_pgvcl_JND - 5_Weekly Urban PBR CO - 20-02-09 to 26-02-09 7 8" xfId="8895"/>
    <cellStyle name="_pgvcl-costal_PGVCL-_JND - 5_Weekly Urban PBR CO - 20-02-09 to 26-02-09 7 8" xfId="8896"/>
    <cellStyle name="_pgvcl-costal_pgvcl_JND - 5_Weekly Urban PBR CO - 20-02-09 to 26-02-09 7 9" xfId="8897"/>
    <cellStyle name="_pgvcl-costal_PGVCL-_JND - 5_Weekly Urban PBR CO - 20-02-09 to 26-02-09 7 9" xfId="8898"/>
    <cellStyle name="_pgvcl-costal_pgvcl_JND - 5_Weekly Urban PBR CO - 20-02-09 to 26-02-09 8" xfId="8899"/>
    <cellStyle name="_pgvcl-costal_PGVCL-_JND - 5_Weekly Urban PBR CO - 20-02-09 to 26-02-09 8" xfId="8900"/>
    <cellStyle name="_pgvcl-costal_pgvcl_JND - 5_Weekly Urban PBR CO - 30-01-09 to 05-02-09" xfId="8901"/>
    <cellStyle name="_pgvcl-costal_PGVCL-_JND - 5_Weekly Urban PBR CO - 30-01-09 to 05-02-09" xfId="8902"/>
    <cellStyle name="_pgvcl-costal_pgvcl_JND - 5_Weekly Urban PBR CO - 30-01-09 to 05-02-09 2" xfId="8903"/>
    <cellStyle name="_pgvcl-costal_PGVCL-_JND - 5_Weekly Urban PBR CO - 30-01-09 to 05-02-09 2" xfId="8904"/>
    <cellStyle name="_pgvcl-costal_pgvcl_JND - 5_Weekly Urban PBR CO - 30-01-09 to 05-02-09 2 10" xfId="8905"/>
    <cellStyle name="_pgvcl-costal_PGVCL-_JND - 5_Weekly Urban PBR CO - 30-01-09 to 05-02-09 2 10" xfId="8906"/>
    <cellStyle name="_pgvcl-costal_pgvcl_JND - 5_Weekly Urban PBR CO - 30-01-09 to 05-02-09 2 2" xfId="8907"/>
    <cellStyle name="_pgvcl-costal_PGVCL-_JND - 5_Weekly Urban PBR CO - 30-01-09 to 05-02-09 2 2" xfId="8908"/>
    <cellStyle name="_pgvcl-costal_pgvcl_JND - 5_Weekly Urban PBR CO - 30-01-09 to 05-02-09 2 3" xfId="8909"/>
    <cellStyle name="_pgvcl-costal_PGVCL-_JND - 5_Weekly Urban PBR CO - 30-01-09 to 05-02-09 2 3" xfId="8910"/>
    <cellStyle name="_pgvcl-costal_pgvcl_JND - 5_Weekly Urban PBR CO - 30-01-09 to 05-02-09 2 4" xfId="8911"/>
    <cellStyle name="_pgvcl-costal_PGVCL-_JND - 5_Weekly Urban PBR CO - 30-01-09 to 05-02-09 2 4" xfId="8912"/>
    <cellStyle name="_pgvcl-costal_pgvcl_JND - 5_Weekly Urban PBR CO - 30-01-09 to 05-02-09 2 5" xfId="8913"/>
    <cellStyle name="_pgvcl-costal_PGVCL-_JND - 5_Weekly Urban PBR CO - 30-01-09 to 05-02-09 2 5" xfId="8914"/>
    <cellStyle name="_pgvcl-costal_pgvcl_JND - 5_Weekly Urban PBR CO - 30-01-09 to 05-02-09 2 6" xfId="8915"/>
    <cellStyle name="_pgvcl-costal_PGVCL-_JND - 5_Weekly Urban PBR CO - 30-01-09 to 05-02-09 2 6" xfId="8916"/>
    <cellStyle name="_pgvcl-costal_pgvcl_JND - 5_Weekly Urban PBR CO - 30-01-09 to 05-02-09 2 7" xfId="8917"/>
    <cellStyle name="_pgvcl-costal_PGVCL-_JND - 5_Weekly Urban PBR CO - 30-01-09 to 05-02-09 2 7" xfId="8918"/>
    <cellStyle name="_pgvcl-costal_pgvcl_JND - 5_Weekly Urban PBR CO - 30-01-09 to 05-02-09 2 8" xfId="8919"/>
    <cellStyle name="_pgvcl-costal_PGVCL-_JND - 5_Weekly Urban PBR CO - 30-01-09 to 05-02-09 2 8" xfId="8920"/>
    <cellStyle name="_pgvcl-costal_pgvcl_JND - 5_Weekly Urban PBR CO - 30-01-09 to 05-02-09 2 9" xfId="8921"/>
    <cellStyle name="_pgvcl-costal_PGVCL-_JND - 5_Weekly Urban PBR CO - 30-01-09 to 05-02-09 2 9" xfId="8922"/>
    <cellStyle name="_pgvcl-costal_pgvcl_JND - 5_Weekly Urban PBR CO - 30-01-09 to 05-02-09 3" xfId="8923"/>
    <cellStyle name="_pgvcl-costal_PGVCL-_JND - 5_Weekly Urban PBR CO - 30-01-09 to 05-02-09 3" xfId="8924"/>
    <cellStyle name="_pgvcl-costal_pgvcl_JND - 5_Weekly Urban PBR CO - 30-01-09 to 05-02-09 3 10" xfId="8925"/>
    <cellStyle name="_pgvcl-costal_PGVCL-_JND - 5_Weekly Urban PBR CO - 30-01-09 to 05-02-09 3 10" xfId="8926"/>
    <cellStyle name="_pgvcl-costal_pgvcl_JND - 5_Weekly Urban PBR CO - 30-01-09 to 05-02-09 3 2" xfId="8927"/>
    <cellStyle name="_pgvcl-costal_PGVCL-_JND - 5_Weekly Urban PBR CO - 30-01-09 to 05-02-09 3 2" xfId="8928"/>
    <cellStyle name="_pgvcl-costal_pgvcl_JND - 5_Weekly Urban PBR CO - 30-01-09 to 05-02-09 3 3" xfId="8929"/>
    <cellStyle name="_pgvcl-costal_PGVCL-_JND - 5_Weekly Urban PBR CO - 30-01-09 to 05-02-09 3 3" xfId="8930"/>
    <cellStyle name="_pgvcl-costal_pgvcl_JND - 5_Weekly Urban PBR CO - 30-01-09 to 05-02-09 3 4" xfId="8931"/>
    <cellStyle name="_pgvcl-costal_PGVCL-_JND - 5_Weekly Urban PBR CO - 30-01-09 to 05-02-09 3 4" xfId="8932"/>
    <cellStyle name="_pgvcl-costal_pgvcl_JND - 5_Weekly Urban PBR CO - 30-01-09 to 05-02-09 3 5" xfId="8933"/>
    <cellStyle name="_pgvcl-costal_PGVCL-_JND - 5_Weekly Urban PBR CO - 30-01-09 to 05-02-09 3 5" xfId="8934"/>
    <cellStyle name="_pgvcl-costal_pgvcl_JND - 5_Weekly Urban PBR CO - 30-01-09 to 05-02-09 3 6" xfId="8935"/>
    <cellStyle name="_pgvcl-costal_PGVCL-_JND - 5_Weekly Urban PBR CO - 30-01-09 to 05-02-09 3 6" xfId="8936"/>
    <cellStyle name="_pgvcl-costal_pgvcl_JND - 5_Weekly Urban PBR CO - 30-01-09 to 05-02-09 3 7" xfId="8937"/>
    <cellStyle name="_pgvcl-costal_PGVCL-_JND - 5_Weekly Urban PBR CO - 30-01-09 to 05-02-09 3 7" xfId="8938"/>
    <cellStyle name="_pgvcl-costal_pgvcl_JND - 5_Weekly Urban PBR CO - 30-01-09 to 05-02-09 3 8" xfId="8939"/>
    <cellStyle name="_pgvcl-costal_PGVCL-_JND - 5_Weekly Urban PBR CO - 30-01-09 to 05-02-09 3 8" xfId="8940"/>
    <cellStyle name="_pgvcl-costal_pgvcl_JND - 5_Weekly Urban PBR CO - 30-01-09 to 05-02-09 3 9" xfId="8941"/>
    <cellStyle name="_pgvcl-costal_PGVCL-_JND - 5_Weekly Urban PBR CO - 30-01-09 to 05-02-09 3 9" xfId="8942"/>
    <cellStyle name="_pgvcl-costal_pgvcl_JND - 5_Weekly Urban PBR CO - 30-01-09 to 05-02-09 4" xfId="8943"/>
    <cellStyle name="_pgvcl-costal_PGVCL-_JND - 5_Weekly Urban PBR CO - 30-01-09 to 05-02-09 4" xfId="8944"/>
    <cellStyle name="_pgvcl-costal_pgvcl_JND - 5_Weekly Urban PBR CO - 30-01-09 to 05-02-09 4 10" xfId="8945"/>
    <cellStyle name="_pgvcl-costal_PGVCL-_JND - 5_Weekly Urban PBR CO - 30-01-09 to 05-02-09 4 10" xfId="8946"/>
    <cellStyle name="_pgvcl-costal_pgvcl_JND - 5_Weekly Urban PBR CO - 30-01-09 to 05-02-09 4 2" xfId="8947"/>
    <cellStyle name="_pgvcl-costal_PGVCL-_JND - 5_Weekly Urban PBR CO - 30-01-09 to 05-02-09 4 2" xfId="8948"/>
    <cellStyle name="_pgvcl-costal_pgvcl_JND - 5_Weekly Urban PBR CO - 30-01-09 to 05-02-09 4 3" xfId="8949"/>
    <cellStyle name="_pgvcl-costal_PGVCL-_JND - 5_Weekly Urban PBR CO - 30-01-09 to 05-02-09 4 3" xfId="8950"/>
    <cellStyle name="_pgvcl-costal_pgvcl_JND - 5_Weekly Urban PBR CO - 30-01-09 to 05-02-09 4 4" xfId="8951"/>
    <cellStyle name="_pgvcl-costal_PGVCL-_JND - 5_Weekly Urban PBR CO - 30-01-09 to 05-02-09 4 4" xfId="8952"/>
    <cellStyle name="_pgvcl-costal_pgvcl_JND - 5_Weekly Urban PBR CO - 30-01-09 to 05-02-09 4 5" xfId="8953"/>
    <cellStyle name="_pgvcl-costal_PGVCL-_JND - 5_Weekly Urban PBR CO - 30-01-09 to 05-02-09 4 5" xfId="8954"/>
    <cellStyle name="_pgvcl-costal_pgvcl_JND - 5_Weekly Urban PBR CO - 30-01-09 to 05-02-09 4 6" xfId="8955"/>
    <cellStyle name="_pgvcl-costal_PGVCL-_JND - 5_Weekly Urban PBR CO - 30-01-09 to 05-02-09 4 6" xfId="8956"/>
    <cellStyle name="_pgvcl-costal_pgvcl_JND - 5_Weekly Urban PBR CO - 30-01-09 to 05-02-09 4 7" xfId="8957"/>
    <cellStyle name="_pgvcl-costal_PGVCL-_JND - 5_Weekly Urban PBR CO - 30-01-09 to 05-02-09 4 7" xfId="8958"/>
    <cellStyle name="_pgvcl-costal_pgvcl_JND - 5_Weekly Urban PBR CO - 30-01-09 to 05-02-09 4 8" xfId="8959"/>
    <cellStyle name="_pgvcl-costal_PGVCL-_JND - 5_Weekly Urban PBR CO - 30-01-09 to 05-02-09 4 8" xfId="8960"/>
    <cellStyle name="_pgvcl-costal_pgvcl_JND - 5_Weekly Urban PBR CO - 30-01-09 to 05-02-09 4 9" xfId="8961"/>
    <cellStyle name="_pgvcl-costal_PGVCL-_JND - 5_Weekly Urban PBR CO - 30-01-09 to 05-02-09 4 9" xfId="8962"/>
    <cellStyle name="_pgvcl-costal_pgvcl_JND - 5_Weekly Urban PBR CO - 30-01-09 to 05-02-09 5" xfId="8963"/>
    <cellStyle name="_pgvcl-costal_PGVCL-_JND - 5_Weekly Urban PBR CO - 30-01-09 to 05-02-09 5" xfId="8964"/>
    <cellStyle name="_pgvcl-costal_pgvcl_JND - 5_Weekly Urban PBR CO - 30-01-09 to 05-02-09 5 10" xfId="8965"/>
    <cellStyle name="_pgvcl-costal_PGVCL-_JND - 5_Weekly Urban PBR CO - 30-01-09 to 05-02-09 5 10" xfId="8966"/>
    <cellStyle name="_pgvcl-costal_pgvcl_JND - 5_Weekly Urban PBR CO - 30-01-09 to 05-02-09 5 2" xfId="8967"/>
    <cellStyle name="_pgvcl-costal_PGVCL-_JND - 5_Weekly Urban PBR CO - 30-01-09 to 05-02-09 5 2" xfId="8968"/>
    <cellStyle name="_pgvcl-costal_pgvcl_JND - 5_Weekly Urban PBR CO - 30-01-09 to 05-02-09 5 3" xfId="8969"/>
    <cellStyle name="_pgvcl-costal_PGVCL-_JND - 5_Weekly Urban PBR CO - 30-01-09 to 05-02-09 5 3" xfId="8970"/>
    <cellStyle name="_pgvcl-costal_pgvcl_JND - 5_Weekly Urban PBR CO - 30-01-09 to 05-02-09 5 4" xfId="8971"/>
    <cellStyle name="_pgvcl-costal_PGVCL-_JND - 5_Weekly Urban PBR CO - 30-01-09 to 05-02-09 5 4" xfId="8972"/>
    <cellStyle name="_pgvcl-costal_pgvcl_JND - 5_Weekly Urban PBR CO - 30-01-09 to 05-02-09 5 5" xfId="8973"/>
    <cellStyle name="_pgvcl-costal_PGVCL-_JND - 5_Weekly Urban PBR CO - 30-01-09 to 05-02-09 5 5" xfId="8974"/>
    <cellStyle name="_pgvcl-costal_pgvcl_JND - 5_Weekly Urban PBR CO - 30-01-09 to 05-02-09 5 6" xfId="8975"/>
    <cellStyle name="_pgvcl-costal_PGVCL-_JND - 5_Weekly Urban PBR CO - 30-01-09 to 05-02-09 5 6" xfId="8976"/>
    <cellStyle name="_pgvcl-costal_pgvcl_JND - 5_Weekly Urban PBR CO - 30-01-09 to 05-02-09 5 7" xfId="8977"/>
    <cellStyle name="_pgvcl-costal_PGVCL-_JND - 5_Weekly Urban PBR CO - 30-01-09 to 05-02-09 5 7" xfId="8978"/>
    <cellStyle name="_pgvcl-costal_pgvcl_JND - 5_Weekly Urban PBR CO - 30-01-09 to 05-02-09 5 8" xfId="8979"/>
    <cellStyle name="_pgvcl-costal_PGVCL-_JND - 5_Weekly Urban PBR CO - 30-01-09 to 05-02-09 5 8" xfId="8980"/>
    <cellStyle name="_pgvcl-costal_pgvcl_JND - 5_Weekly Urban PBR CO - 30-01-09 to 05-02-09 5 9" xfId="8981"/>
    <cellStyle name="_pgvcl-costal_PGVCL-_JND - 5_Weekly Urban PBR CO - 30-01-09 to 05-02-09 5 9" xfId="8982"/>
    <cellStyle name="_pgvcl-costal_pgvcl_JND - 5_Weekly Urban PBR CO - 30-01-09 to 05-02-09 6" xfId="8983"/>
    <cellStyle name="_pgvcl-costal_PGVCL-_JND - 5_Weekly Urban PBR CO - 30-01-09 to 05-02-09 6" xfId="8984"/>
    <cellStyle name="_pgvcl-costal_pgvcl_JND - 5_Weekly Urban PBR CO - 30-01-09 to 05-02-09 6 10" xfId="8985"/>
    <cellStyle name="_pgvcl-costal_PGVCL-_JND - 5_Weekly Urban PBR CO - 30-01-09 to 05-02-09 6 10" xfId="8986"/>
    <cellStyle name="_pgvcl-costal_pgvcl_JND - 5_Weekly Urban PBR CO - 30-01-09 to 05-02-09 6 2" xfId="8987"/>
    <cellStyle name="_pgvcl-costal_PGVCL-_JND - 5_Weekly Urban PBR CO - 30-01-09 to 05-02-09 6 2" xfId="8988"/>
    <cellStyle name="_pgvcl-costal_pgvcl_JND - 5_Weekly Urban PBR CO - 30-01-09 to 05-02-09 6 3" xfId="8989"/>
    <cellStyle name="_pgvcl-costal_PGVCL-_JND - 5_Weekly Urban PBR CO - 30-01-09 to 05-02-09 6 3" xfId="8990"/>
    <cellStyle name="_pgvcl-costal_pgvcl_JND - 5_Weekly Urban PBR CO - 30-01-09 to 05-02-09 6 4" xfId="8991"/>
    <cellStyle name="_pgvcl-costal_PGVCL-_JND - 5_Weekly Urban PBR CO - 30-01-09 to 05-02-09 6 4" xfId="8992"/>
    <cellStyle name="_pgvcl-costal_pgvcl_JND - 5_Weekly Urban PBR CO - 30-01-09 to 05-02-09 6 5" xfId="8993"/>
    <cellStyle name="_pgvcl-costal_PGVCL-_JND - 5_Weekly Urban PBR CO - 30-01-09 to 05-02-09 6 5" xfId="8994"/>
    <cellStyle name="_pgvcl-costal_pgvcl_JND - 5_Weekly Urban PBR CO - 30-01-09 to 05-02-09 6 6" xfId="8995"/>
    <cellStyle name="_pgvcl-costal_PGVCL-_JND - 5_Weekly Urban PBR CO - 30-01-09 to 05-02-09 6 6" xfId="8996"/>
    <cellStyle name="_pgvcl-costal_pgvcl_JND - 5_Weekly Urban PBR CO - 30-01-09 to 05-02-09 6 7" xfId="8997"/>
    <cellStyle name="_pgvcl-costal_PGVCL-_JND - 5_Weekly Urban PBR CO - 30-01-09 to 05-02-09 6 7" xfId="8998"/>
    <cellStyle name="_pgvcl-costal_pgvcl_JND - 5_Weekly Urban PBR CO - 30-01-09 to 05-02-09 6 8" xfId="8999"/>
    <cellStyle name="_pgvcl-costal_PGVCL-_JND - 5_Weekly Urban PBR CO - 30-01-09 to 05-02-09 6 8" xfId="9000"/>
    <cellStyle name="_pgvcl-costal_pgvcl_JND - 5_Weekly Urban PBR CO - 30-01-09 to 05-02-09 6 9" xfId="9001"/>
    <cellStyle name="_pgvcl-costal_PGVCL-_JND - 5_Weekly Urban PBR CO - 30-01-09 to 05-02-09 6 9" xfId="9002"/>
    <cellStyle name="_pgvcl-costal_pgvcl_JND - 5_Weekly Urban PBR CO - 30-01-09 to 05-02-09 7" xfId="9003"/>
    <cellStyle name="_pgvcl-costal_PGVCL-_JND - 5_Weekly Urban PBR CO - 30-01-09 to 05-02-09 7" xfId="9004"/>
    <cellStyle name="_pgvcl-costal_pgvcl_JND - 5_Weekly Urban PBR CO - 30-01-09 to 05-02-09 7 10" xfId="9005"/>
    <cellStyle name="_pgvcl-costal_PGVCL-_JND - 5_Weekly Urban PBR CO - 30-01-09 to 05-02-09 7 10" xfId="9006"/>
    <cellStyle name="_pgvcl-costal_pgvcl_JND - 5_Weekly Urban PBR CO - 30-01-09 to 05-02-09 7 2" xfId="9007"/>
    <cellStyle name="_pgvcl-costal_PGVCL-_JND - 5_Weekly Urban PBR CO - 30-01-09 to 05-02-09 7 2" xfId="9008"/>
    <cellStyle name="_pgvcl-costal_pgvcl_JND - 5_Weekly Urban PBR CO - 30-01-09 to 05-02-09 7 3" xfId="9009"/>
    <cellStyle name="_pgvcl-costal_PGVCL-_JND - 5_Weekly Urban PBR CO - 30-01-09 to 05-02-09 7 3" xfId="9010"/>
    <cellStyle name="_pgvcl-costal_pgvcl_JND - 5_Weekly Urban PBR CO - 30-01-09 to 05-02-09 7 4" xfId="9011"/>
    <cellStyle name="_pgvcl-costal_PGVCL-_JND - 5_Weekly Urban PBR CO - 30-01-09 to 05-02-09 7 4" xfId="9012"/>
    <cellStyle name="_pgvcl-costal_pgvcl_JND - 5_Weekly Urban PBR CO - 30-01-09 to 05-02-09 7 5" xfId="9013"/>
    <cellStyle name="_pgvcl-costal_PGVCL-_JND - 5_Weekly Urban PBR CO - 30-01-09 to 05-02-09 7 5" xfId="9014"/>
    <cellStyle name="_pgvcl-costal_pgvcl_JND - 5_Weekly Urban PBR CO - 30-01-09 to 05-02-09 7 6" xfId="9015"/>
    <cellStyle name="_pgvcl-costal_PGVCL-_JND - 5_Weekly Urban PBR CO - 30-01-09 to 05-02-09 7 6" xfId="9016"/>
    <cellStyle name="_pgvcl-costal_pgvcl_JND - 5_Weekly Urban PBR CO - 30-01-09 to 05-02-09 7 7" xfId="9017"/>
    <cellStyle name="_pgvcl-costal_PGVCL-_JND - 5_Weekly Urban PBR CO - 30-01-09 to 05-02-09 7 7" xfId="9018"/>
    <cellStyle name="_pgvcl-costal_pgvcl_JND - 5_Weekly Urban PBR CO - 30-01-09 to 05-02-09 7 8" xfId="9019"/>
    <cellStyle name="_pgvcl-costal_PGVCL-_JND - 5_Weekly Urban PBR CO - 30-01-09 to 05-02-09 7 8" xfId="9020"/>
    <cellStyle name="_pgvcl-costal_pgvcl_JND - 5_Weekly Urban PBR CO - 30-01-09 to 05-02-09 7 9" xfId="9021"/>
    <cellStyle name="_pgvcl-costal_PGVCL-_JND - 5_Weekly Urban PBR CO - 30-01-09 to 05-02-09 7 9" xfId="9022"/>
    <cellStyle name="_pgvcl-costal_pgvcl_JND - 5_Weekly Urban PBR CO - 30-01-09 to 05-02-09 8" xfId="9023"/>
    <cellStyle name="_pgvcl-costal_PGVCL-_JND - 5_Weekly Urban PBR CO - 30-01-09 to 05-02-09 8" xfId="9024"/>
    <cellStyle name="_pgvcl-costal_pgvcl_JND - 5_Weekly Urban PBR CO - 9-1-09 to 15.01.09" xfId="9025"/>
    <cellStyle name="_pgvcl-costal_PGVCL-_JND - 5_Weekly Urban PBR CO - 9-1-09 to 15.01.09" xfId="9026"/>
    <cellStyle name="_pgvcl-costal_pgvcl_JND - 5_Weekly Urban PBR CO - 9-1-09 to 15.01.09 2" xfId="9027"/>
    <cellStyle name="_pgvcl-costal_PGVCL-_JND - 5_Weekly Urban PBR CO - 9-1-09 to 15.01.09 2" xfId="9028"/>
    <cellStyle name="_pgvcl-costal_pgvcl_JND - 5_Weekly Urban PBR CO - 9-1-09 to 15.01.09 2 10" xfId="9029"/>
    <cellStyle name="_pgvcl-costal_PGVCL-_JND - 5_Weekly Urban PBR CO - 9-1-09 to 15.01.09 2 10" xfId="9030"/>
    <cellStyle name="_pgvcl-costal_pgvcl_JND - 5_Weekly Urban PBR CO - 9-1-09 to 15.01.09 2 2" xfId="9031"/>
    <cellStyle name="_pgvcl-costal_PGVCL-_JND - 5_Weekly Urban PBR CO - 9-1-09 to 15.01.09 2 2" xfId="9032"/>
    <cellStyle name="_pgvcl-costal_pgvcl_JND - 5_Weekly Urban PBR CO - 9-1-09 to 15.01.09 2 3" xfId="9033"/>
    <cellStyle name="_pgvcl-costal_PGVCL-_JND - 5_Weekly Urban PBR CO - 9-1-09 to 15.01.09 2 3" xfId="9034"/>
    <cellStyle name="_pgvcl-costal_pgvcl_JND - 5_Weekly Urban PBR CO - 9-1-09 to 15.01.09 2 4" xfId="9035"/>
    <cellStyle name="_pgvcl-costal_PGVCL-_JND - 5_Weekly Urban PBR CO - 9-1-09 to 15.01.09 2 4" xfId="9036"/>
    <cellStyle name="_pgvcl-costal_pgvcl_JND - 5_Weekly Urban PBR CO - 9-1-09 to 15.01.09 2 5" xfId="9037"/>
    <cellStyle name="_pgvcl-costal_PGVCL-_JND - 5_Weekly Urban PBR CO - 9-1-09 to 15.01.09 2 5" xfId="9038"/>
    <cellStyle name="_pgvcl-costal_pgvcl_JND - 5_Weekly Urban PBR CO - 9-1-09 to 15.01.09 2 6" xfId="9039"/>
    <cellStyle name="_pgvcl-costal_PGVCL-_JND - 5_Weekly Urban PBR CO - 9-1-09 to 15.01.09 2 6" xfId="9040"/>
    <cellStyle name="_pgvcl-costal_pgvcl_JND - 5_Weekly Urban PBR CO - 9-1-09 to 15.01.09 2 7" xfId="9041"/>
    <cellStyle name="_pgvcl-costal_PGVCL-_JND - 5_Weekly Urban PBR CO - 9-1-09 to 15.01.09 2 7" xfId="9042"/>
    <cellStyle name="_pgvcl-costal_pgvcl_JND - 5_Weekly Urban PBR CO - 9-1-09 to 15.01.09 2 8" xfId="9043"/>
    <cellStyle name="_pgvcl-costal_PGVCL-_JND - 5_Weekly Urban PBR CO - 9-1-09 to 15.01.09 2 8" xfId="9044"/>
    <cellStyle name="_pgvcl-costal_pgvcl_JND - 5_Weekly Urban PBR CO - 9-1-09 to 15.01.09 2 9" xfId="9045"/>
    <cellStyle name="_pgvcl-costal_PGVCL-_JND - 5_Weekly Urban PBR CO - 9-1-09 to 15.01.09 2 9" xfId="9046"/>
    <cellStyle name="_pgvcl-costal_pgvcl_JND - 5_Weekly Urban PBR CO - 9-1-09 to 15.01.09 3" xfId="9047"/>
    <cellStyle name="_pgvcl-costal_PGVCL-_JND - 5_Weekly Urban PBR CO - 9-1-09 to 15.01.09 3" xfId="9048"/>
    <cellStyle name="_pgvcl-costal_pgvcl_JND - 5_Weekly Urban PBR CO - 9-1-09 to 15.01.09 3 10" xfId="9049"/>
    <cellStyle name="_pgvcl-costal_PGVCL-_JND - 5_Weekly Urban PBR CO - 9-1-09 to 15.01.09 3 10" xfId="9050"/>
    <cellStyle name="_pgvcl-costal_pgvcl_JND - 5_Weekly Urban PBR CO - 9-1-09 to 15.01.09 3 2" xfId="9051"/>
    <cellStyle name="_pgvcl-costal_PGVCL-_JND - 5_Weekly Urban PBR CO - 9-1-09 to 15.01.09 3 2" xfId="9052"/>
    <cellStyle name="_pgvcl-costal_pgvcl_JND - 5_Weekly Urban PBR CO - 9-1-09 to 15.01.09 3 3" xfId="9053"/>
    <cellStyle name="_pgvcl-costal_PGVCL-_JND - 5_Weekly Urban PBR CO - 9-1-09 to 15.01.09 3 3" xfId="9054"/>
    <cellStyle name="_pgvcl-costal_pgvcl_JND - 5_Weekly Urban PBR CO - 9-1-09 to 15.01.09 3 4" xfId="9055"/>
    <cellStyle name="_pgvcl-costal_PGVCL-_JND - 5_Weekly Urban PBR CO - 9-1-09 to 15.01.09 3 4" xfId="9056"/>
    <cellStyle name="_pgvcl-costal_pgvcl_JND - 5_Weekly Urban PBR CO - 9-1-09 to 15.01.09 3 5" xfId="9057"/>
    <cellStyle name="_pgvcl-costal_PGVCL-_JND - 5_Weekly Urban PBR CO - 9-1-09 to 15.01.09 3 5" xfId="9058"/>
    <cellStyle name="_pgvcl-costal_pgvcl_JND - 5_Weekly Urban PBR CO - 9-1-09 to 15.01.09 3 6" xfId="9059"/>
    <cellStyle name="_pgvcl-costal_PGVCL-_JND - 5_Weekly Urban PBR CO - 9-1-09 to 15.01.09 3 6" xfId="9060"/>
    <cellStyle name="_pgvcl-costal_pgvcl_JND - 5_Weekly Urban PBR CO - 9-1-09 to 15.01.09 3 7" xfId="9061"/>
    <cellStyle name="_pgvcl-costal_PGVCL-_JND - 5_Weekly Urban PBR CO - 9-1-09 to 15.01.09 3 7" xfId="9062"/>
    <cellStyle name="_pgvcl-costal_pgvcl_JND - 5_Weekly Urban PBR CO - 9-1-09 to 15.01.09 3 8" xfId="9063"/>
    <cellStyle name="_pgvcl-costal_PGVCL-_JND - 5_Weekly Urban PBR CO - 9-1-09 to 15.01.09 3 8" xfId="9064"/>
    <cellStyle name="_pgvcl-costal_pgvcl_JND - 5_Weekly Urban PBR CO - 9-1-09 to 15.01.09 3 9" xfId="9065"/>
    <cellStyle name="_pgvcl-costal_PGVCL-_JND - 5_Weekly Urban PBR CO - 9-1-09 to 15.01.09 3 9" xfId="9066"/>
    <cellStyle name="_pgvcl-costal_pgvcl_JND - 5_Weekly Urban PBR CO - 9-1-09 to 15.01.09 4" xfId="9067"/>
    <cellStyle name="_pgvcl-costal_PGVCL-_JND - 5_Weekly Urban PBR CO - 9-1-09 to 15.01.09 4" xfId="9068"/>
    <cellStyle name="_pgvcl-costal_pgvcl_JND - 5_Weekly Urban PBR CO - 9-1-09 to 15.01.09 4 10" xfId="9069"/>
    <cellStyle name="_pgvcl-costal_PGVCL-_JND - 5_Weekly Urban PBR CO - 9-1-09 to 15.01.09 4 10" xfId="9070"/>
    <cellStyle name="_pgvcl-costal_pgvcl_JND - 5_Weekly Urban PBR CO - 9-1-09 to 15.01.09 4 2" xfId="9071"/>
    <cellStyle name="_pgvcl-costal_PGVCL-_JND - 5_Weekly Urban PBR CO - 9-1-09 to 15.01.09 4 2" xfId="9072"/>
    <cellStyle name="_pgvcl-costal_pgvcl_JND - 5_Weekly Urban PBR CO - 9-1-09 to 15.01.09 4 3" xfId="9073"/>
    <cellStyle name="_pgvcl-costal_PGVCL-_JND - 5_Weekly Urban PBR CO - 9-1-09 to 15.01.09 4 3" xfId="9074"/>
    <cellStyle name="_pgvcl-costal_pgvcl_JND - 5_Weekly Urban PBR CO - 9-1-09 to 15.01.09 4 4" xfId="9075"/>
    <cellStyle name="_pgvcl-costal_PGVCL-_JND - 5_Weekly Urban PBR CO - 9-1-09 to 15.01.09 4 4" xfId="9076"/>
    <cellStyle name="_pgvcl-costal_pgvcl_JND - 5_Weekly Urban PBR CO - 9-1-09 to 15.01.09 4 5" xfId="9077"/>
    <cellStyle name="_pgvcl-costal_PGVCL-_JND - 5_Weekly Urban PBR CO - 9-1-09 to 15.01.09 4 5" xfId="9078"/>
    <cellStyle name="_pgvcl-costal_pgvcl_JND - 5_Weekly Urban PBR CO - 9-1-09 to 15.01.09 4 6" xfId="9079"/>
    <cellStyle name="_pgvcl-costal_PGVCL-_JND - 5_Weekly Urban PBR CO - 9-1-09 to 15.01.09 4 6" xfId="9080"/>
    <cellStyle name="_pgvcl-costal_pgvcl_JND - 5_Weekly Urban PBR CO - 9-1-09 to 15.01.09 4 7" xfId="9081"/>
    <cellStyle name="_pgvcl-costal_PGVCL-_JND - 5_Weekly Urban PBR CO - 9-1-09 to 15.01.09 4 7" xfId="9082"/>
    <cellStyle name="_pgvcl-costal_pgvcl_JND - 5_Weekly Urban PBR CO - 9-1-09 to 15.01.09 4 8" xfId="9083"/>
    <cellStyle name="_pgvcl-costal_PGVCL-_JND - 5_Weekly Urban PBR CO - 9-1-09 to 15.01.09 4 8" xfId="9084"/>
    <cellStyle name="_pgvcl-costal_pgvcl_JND - 5_Weekly Urban PBR CO - 9-1-09 to 15.01.09 4 9" xfId="9085"/>
    <cellStyle name="_pgvcl-costal_PGVCL-_JND - 5_Weekly Urban PBR CO - 9-1-09 to 15.01.09 4 9" xfId="9086"/>
    <cellStyle name="_pgvcl-costal_pgvcl_JND - 5_Weekly Urban PBR CO - 9-1-09 to 15.01.09 5" xfId="9087"/>
    <cellStyle name="_pgvcl-costal_PGVCL-_JND - 5_Weekly Urban PBR CO - 9-1-09 to 15.01.09 5" xfId="9088"/>
    <cellStyle name="_pgvcl-costal_pgvcl_JND - 5_Weekly Urban PBR CO - 9-1-09 to 15.01.09 5 10" xfId="9089"/>
    <cellStyle name="_pgvcl-costal_PGVCL-_JND - 5_Weekly Urban PBR CO - 9-1-09 to 15.01.09 5 10" xfId="9090"/>
    <cellStyle name="_pgvcl-costal_pgvcl_JND - 5_Weekly Urban PBR CO - 9-1-09 to 15.01.09 5 2" xfId="9091"/>
    <cellStyle name="_pgvcl-costal_PGVCL-_JND - 5_Weekly Urban PBR CO - 9-1-09 to 15.01.09 5 2" xfId="9092"/>
    <cellStyle name="_pgvcl-costal_pgvcl_JND - 5_Weekly Urban PBR CO - 9-1-09 to 15.01.09 5 3" xfId="9093"/>
    <cellStyle name="_pgvcl-costal_PGVCL-_JND - 5_Weekly Urban PBR CO - 9-1-09 to 15.01.09 5 3" xfId="9094"/>
    <cellStyle name="_pgvcl-costal_pgvcl_JND - 5_Weekly Urban PBR CO - 9-1-09 to 15.01.09 5 4" xfId="9095"/>
    <cellStyle name="_pgvcl-costal_PGVCL-_JND - 5_Weekly Urban PBR CO - 9-1-09 to 15.01.09 5 4" xfId="9096"/>
    <cellStyle name="_pgvcl-costal_pgvcl_JND - 5_Weekly Urban PBR CO - 9-1-09 to 15.01.09 5 5" xfId="9097"/>
    <cellStyle name="_pgvcl-costal_PGVCL-_JND - 5_Weekly Urban PBR CO - 9-1-09 to 15.01.09 5 5" xfId="9098"/>
    <cellStyle name="_pgvcl-costal_pgvcl_JND - 5_Weekly Urban PBR CO - 9-1-09 to 15.01.09 5 6" xfId="9099"/>
    <cellStyle name="_pgvcl-costal_PGVCL-_JND - 5_Weekly Urban PBR CO - 9-1-09 to 15.01.09 5 6" xfId="9100"/>
    <cellStyle name="_pgvcl-costal_pgvcl_JND - 5_Weekly Urban PBR CO - 9-1-09 to 15.01.09 5 7" xfId="9101"/>
    <cellStyle name="_pgvcl-costal_PGVCL-_JND - 5_Weekly Urban PBR CO - 9-1-09 to 15.01.09 5 7" xfId="9102"/>
    <cellStyle name="_pgvcl-costal_pgvcl_JND - 5_Weekly Urban PBR CO - 9-1-09 to 15.01.09 5 8" xfId="9103"/>
    <cellStyle name="_pgvcl-costal_PGVCL-_JND - 5_Weekly Urban PBR CO - 9-1-09 to 15.01.09 5 8" xfId="9104"/>
    <cellStyle name="_pgvcl-costal_pgvcl_JND - 5_Weekly Urban PBR CO - 9-1-09 to 15.01.09 5 9" xfId="9105"/>
    <cellStyle name="_pgvcl-costal_PGVCL-_JND - 5_Weekly Urban PBR CO - 9-1-09 to 15.01.09 5 9" xfId="9106"/>
    <cellStyle name="_pgvcl-costal_pgvcl_JND - 5_Weekly Urban PBR CO - 9-1-09 to 15.01.09 6" xfId="9107"/>
    <cellStyle name="_pgvcl-costal_PGVCL-_JND - 5_Weekly Urban PBR CO - 9-1-09 to 15.01.09 6" xfId="9108"/>
    <cellStyle name="_pgvcl-costal_pgvcl_JND - 5_Weekly Urban PBR CO - 9-1-09 to 15.01.09 6 10" xfId="9109"/>
    <cellStyle name="_pgvcl-costal_PGVCL-_JND - 5_Weekly Urban PBR CO - 9-1-09 to 15.01.09 6 10" xfId="9110"/>
    <cellStyle name="_pgvcl-costal_pgvcl_JND - 5_Weekly Urban PBR CO - 9-1-09 to 15.01.09 6 2" xfId="9111"/>
    <cellStyle name="_pgvcl-costal_PGVCL-_JND - 5_Weekly Urban PBR CO - 9-1-09 to 15.01.09 6 2" xfId="9112"/>
    <cellStyle name="_pgvcl-costal_pgvcl_JND - 5_Weekly Urban PBR CO - 9-1-09 to 15.01.09 6 3" xfId="9113"/>
    <cellStyle name="_pgvcl-costal_PGVCL-_JND - 5_Weekly Urban PBR CO - 9-1-09 to 15.01.09 6 3" xfId="9114"/>
    <cellStyle name="_pgvcl-costal_pgvcl_JND - 5_Weekly Urban PBR CO - 9-1-09 to 15.01.09 6 4" xfId="9115"/>
    <cellStyle name="_pgvcl-costal_PGVCL-_JND - 5_Weekly Urban PBR CO - 9-1-09 to 15.01.09 6 4" xfId="9116"/>
    <cellStyle name="_pgvcl-costal_pgvcl_JND - 5_Weekly Urban PBR CO - 9-1-09 to 15.01.09 6 5" xfId="9117"/>
    <cellStyle name="_pgvcl-costal_PGVCL-_JND - 5_Weekly Urban PBR CO - 9-1-09 to 15.01.09 6 5" xfId="9118"/>
    <cellStyle name="_pgvcl-costal_pgvcl_JND - 5_Weekly Urban PBR CO - 9-1-09 to 15.01.09 6 6" xfId="9119"/>
    <cellStyle name="_pgvcl-costal_PGVCL-_JND - 5_Weekly Urban PBR CO - 9-1-09 to 15.01.09 6 6" xfId="9120"/>
    <cellStyle name="_pgvcl-costal_pgvcl_JND - 5_Weekly Urban PBR CO - 9-1-09 to 15.01.09 6 7" xfId="9121"/>
    <cellStyle name="_pgvcl-costal_PGVCL-_JND - 5_Weekly Urban PBR CO - 9-1-09 to 15.01.09 6 7" xfId="9122"/>
    <cellStyle name="_pgvcl-costal_pgvcl_JND - 5_Weekly Urban PBR CO - 9-1-09 to 15.01.09 6 8" xfId="9123"/>
    <cellStyle name="_pgvcl-costal_PGVCL-_JND - 5_Weekly Urban PBR CO - 9-1-09 to 15.01.09 6 8" xfId="9124"/>
    <cellStyle name="_pgvcl-costal_pgvcl_JND - 5_Weekly Urban PBR CO - 9-1-09 to 15.01.09 6 9" xfId="9125"/>
    <cellStyle name="_pgvcl-costal_PGVCL-_JND - 5_Weekly Urban PBR CO - 9-1-09 to 15.01.09 6 9" xfId="9126"/>
    <cellStyle name="_pgvcl-costal_pgvcl_JND - 5_Weekly Urban PBR CO - 9-1-09 to 15.01.09 7" xfId="9127"/>
    <cellStyle name="_pgvcl-costal_PGVCL-_JND - 5_Weekly Urban PBR CO - 9-1-09 to 15.01.09 7" xfId="9128"/>
    <cellStyle name="_pgvcl-costal_pgvcl_JND - 5_Weekly Urban PBR CO - 9-1-09 to 15.01.09 7 10" xfId="9129"/>
    <cellStyle name="_pgvcl-costal_PGVCL-_JND - 5_Weekly Urban PBR CO - 9-1-09 to 15.01.09 7 10" xfId="9130"/>
    <cellStyle name="_pgvcl-costal_pgvcl_JND - 5_Weekly Urban PBR CO - 9-1-09 to 15.01.09 7 2" xfId="9131"/>
    <cellStyle name="_pgvcl-costal_PGVCL-_JND - 5_Weekly Urban PBR CO - 9-1-09 to 15.01.09 7 2" xfId="9132"/>
    <cellStyle name="_pgvcl-costal_pgvcl_JND - 5_Weekly Urban PBR CO - 9-1-09 to 15.01.09 7 3" xfId="9133"/>
    <cellStyle name="_pgvcl-costal_PGVCL-_JND - 5_Weekly Urban PBR CO - 9-1-09 to 15.01.09 7 3" xfId="9134"/>
    <cellStyle name="_pgvcl-costal_pgvcl_JND - 5_Weekly Urban PBR CO - 9-1-09 to 15.01.09 7 4" xfId="9135"/>
    <cellStyle name="_pgvcl-costal_PGVCL-_JND - 5_Weekly Urban PBR CO - 9-1-09 to 15.01.09 7 4" xfId="9136"/>
    <cellStyle name="_pgvcl-costal_pgvcl_JND - 5_Weekly Urban PBR CO - 9-1-09 to 15.01.09 7 5" xfId="9137"/>
    <cellStyle name="_pgvcl-costal_PGVCL-_JND - 5_Weekly Urban PBR CO - 9-1-09 to 15.01.09 7 5" xfId="9138"/>
    <cellStyle name="_pgvcl-costal_pgvcl_JND - 5_Weekly Urban PBR CO - 9-1-09 to 15.01.09 7 6" xfId="9139"/>
    <cellStyle name="_pgvcl-costal_PGVCL-_JND - 5_Weekly Urban PBR CO - 9-1-09 to 15.01.09 7 6" xfId="9140"/>
    <cellStyle name="_pgvcl-costal_pgvcl_JND - 5_Weekly Urban PBR CO - 9-1-09 to 15.01.09 7 7" xfId="9141"/>
    <cellStyle name="_pgvcl-costal_PGVCL-_JND - 5_Weekly Urban PBR CO - 9-1-09 to 15.01.09 7 7" xfId="9142"/>
    <cellStyle name="_pgvcl-costal_pgvcl_JND - 5_Weekly Urban PBR CO - 9-1-09 to 15.01.09 7 8" xfId="9143"/>
    <cellStyle name="_pgvcl-costal_PGVCL-_JND - 5_Weekly Urban PBR CO - 9-1-09 to 15.01.09 7 8" xfId="9144"/>
    <cellStyle name="_pgvcl-costal_pgvcl_JND - 5_Weekly Urban PBR CO - 9-1-09 to 15.01.09 7 9" xfId="9145"/>
    <cellStyle name="_pgvcl-costal_PGVCL-_JND - 5_Weekly Urban PBR CO - 9-1-09 to 15.01.09 7 9" xfId="9146"/>
    <cellStyle name="_pgvcl-costal_pgvcl_JND - 5_Weekly Urban PBR CO - 9-1-09 to 15.01.09 8" xfId="9147"/>
    <cellStyle name="_pgvcl-costal_PGVCL-_JND - 5_Weekly Urban PBR CO - 9-1-09 to 15.01.09 8" xfId="9148"/>
    <cellStyle name="_pgvcl-costal_pgvcl_JND - 5_Weekly Urban PBR CO 01-05-09 to 07-05-09" xfId="9149"/>
    <cellStyle name="_pgvcl-costal_PGVCL-_JND - 5_Weekly Urban PBR CO 01-05-09 to 07-05-09" xfId="9150"/>
    <cellStyle name="_pgvcl-costal_pgvcl_JND - 5_Weekly Urban PBR CO 01-05-09 to 07-05-09 2" xfId="9151"/>
    <cellStyle name="_pgvcl-costal_PGVCL-_JND - 5_Weekly Urban PBR CO 01-05-09 to 07-05-09 2" xfId="9152"/>
    <cellStyle name="_pgvcl-costal_pgvcl_JND - 5_Weekly Urban PBR CO 01-05-09 to 07-05-09 2 10" xfId="9153"/>
    <cellStyle name="_pgvcl-costal_PGVCL-_JND - 5_Weekly Urban PBR CO 01-05-09 to 07-05-09 2 10" xfId="9154"/>
    <cellStyle name="_pgvcl-costal_pgvcl_JND - 5_Weekly Urban PBR CO 01-05-09 to 07-05-09 2 2" xfId="9155"/>
    <cellStyle name="_pgvcl-costal_PGVCL-_JND - 5_Weekly Urban PBR CO 01-05-09 to 07-05-09 2 2" xfId="9156"/>
    <cellStyle name="_pgvcl-costal_pgvcl_JND - 5_Weekly Urban PBR CO 01-05-09 to 07-05-09 2 3" xfId="9157"/>
    <cellStyle name="_pgvcl-costal_PGVCL-_JND - 5_Weekly Urban PBR CO 01-05-09 to 07-05-09 2 3" xfId="9158"/>
    <cellStyle name="_pgvcl-costal_pgvcl_JND - 5_Weekly Urban PBR CO 01-05-09 to 07-05-09 2 4" xfId="9159"/>
    <cellStyle name="_pgvcl-costal_PGVCL-_JND - 5_Weekly Urban PBR CO 01-05-09 to 07-05-09 2 4" xfId="9160"/>
    <cellStyle name="_pgvcl-costal_pgvcl_JND - 5_Weekly Urban PBR CO 01-05-09 to 07-05-09 2 5" xfId="9161"/>
    <cellStyle name="_pgvcl-costal_PGVCL-_JND - 5_Weekly Urban PBR CO 01-05-09 to 07-05-09 2 5" xfId="9162"/>
    <cellStyle name="_pgvcl-costal_pgvcl_JND - 5_Weekly Urban PBR CO 01-05-09 to 07-05-09 2 6" xfId="9163"/>
    <cellStyle name="_pgvcl-costal_PGVCL-_JND - 5_Weekly Urban PBR CO 01-05-09 to 07-05-09 2 6" xfId="9164"/>
    <cellStyle name="_pgvcl-costal_pgvcl_JND - 5_Weekly Urban PBR CO 01-05-09 to 07-05-09 2 7" xfId="9165"/>
    <cellStyle name="_pgvcl-costal_PGVCL-_JND - 5_Weekly Urban PBR CO 01-05-09 to 07-05-09 2 7" xfId="9166"/>
    <cellStyle name="_pgvcl-costal_pgvcl_JND - 5_Weekly Urban PBR CO 01-05-09 to 07-05-09 2 8" xfId="9167"/>
    <cellStyle name="_pgvcl-costal_PGVCL-_JND - 5_Weekly Urban PBR CO 01-05-09 to 07-05-09 2 8" xfId="9168"/>
    <cellStyle name="_pgvcl-costal_pgvcl_JND - 5_Weekly Urban PBR CO 01-05-09 to 07-05-09 2 9" xfId="9169"/>
    <cellStyle name="_pgvcl-costal_PGVCL-_JND - 5_Weekly Urban PBR CO 01-05-09 to 07-05-09 2 9" xfId="9170"/>
    <cellStyle name="_pgvcl-costal_pgvcl_JND - 5_Weekly Urban PBR CO 01-05-09 to 07-05-09 3" xfId="9171"/>
    <cellStyle name="_pgvcl-costal_PGVCL-_JND - 5_Weekly Urban PBR CO 01-05-09 to 07-05-09 3" xfId="9172"/>
    <cellStyle name="_pgvcl-costal_pgvcl_JND - 5_Weekly Urban PBR CO 01-05-09 to 07-05-09 3 10" xfId="9173"/>
    <cellStyle name="_pgvcl-costal_PGVCL-_JND - 5_Weekly Urban PBR CO 01-05-09 to 07-05-09 3 10" xfId="9174"/>
    <cellStyle name="_pgvcl-costal_pgvcl_JND - 5_Weekly Urban PBR CO 01-05-09 to 07-05-09 3 2" xfId="9175"/>
    <cellStyle name="_pgvcl-costal_PGVCL-_JND - 5_Weekly Urban PBR CO 01-05-09 to 07-05-09 3 2" xfId="9176"/>
    <cellStyle name="_pgvcl-costal_pgvcl_JND - 5_Weekly Urban PBR CO 01-05-09 to 07-05-09 3 3" xfId="9177"/>
    <cellStyle name="_pgvcl-costal_PGVCL-_JND - 5_Weekly Urban PBR CO 01-05-09 to 07-05-09 3 3" xfId="9178"/>
    <cellStyle name="_pgvcl-costal_pgvcl_JND - 5_Weekly Urban PBR CO 01-05-09 to 07-05-09 3 4" xfId="9179"/>
    <cellStyle name="_pgvcl-costal_PGVCL-_JND - 5_Weekly Urban PBR CO 01-05-09 to 07-05-09 3 4" xfId="9180"/>
    <cellStyle name="_pgvcl-costal_pgvcl_JND - 5_Weekly Urban PBR CO 01-05-09 to 07-05-09 3 5" xfId="9181"/>
    <cellStyle name="_pgvcl-costal_PGVCL-_JND - 5_Weekly Urban PBR CO 01-05-09 to 07-05-09 3 5" xfId="9182"/>
    <cellStyle name="_pgvcl-costal_pgvcl_JND - 5_Weekly Urban PBR CO 01-05-09 to 07-05-09 3 6" xfId="9183"/>
    <cellStyle name="_pgvcl-costal_PGVCL-_JND - 5_Weekly Urban PBR CO 01-05-09 to 07-05-09 3 6" xfId="9184"/>
    <cellStyle name="_pgvcl-costal_pgvcl_JND - 5_Weekly Urban PBR CO 01-05-09 to 07-05-09 3 7" xfId="9185"/>
    <cellStyle name="_pgvcl-costal_PGVCL-_JND - 5_Weekly Urban PBR CO 01-05-09 to 07-05-09 3 7" xfId="9186"/>
    <cellStyle name="_pgvcl-costal_pgvcl_JND - 5_Weekly Urban PBR CO 01-05-09 to 07-05-09 3 8" xfId="9187"/>
    <cellStyle name="_pgvcl-costal_PGVCL-_JND - 5_Weekly Urban PBR CO 01-05-09 to 07-05-09 3 8" xfId="9188"/>
    <cellStyle name="_pgvcl-costal_pgvcl_JND - 5_Weekly Urban PBR CO 01-05-09 to 07-05-09 3 9" xfId="9189"/>
    <cellStyle name="_pgvcl-costal_PGVCL-_JND - 5_Weekly Urban PBR CO 01-05-09 to 07-05-09 3 9" xfId="9190"/>
    <cellStyle name="_pgvcl-costal_pgvcl_JND - 5_Weekly Urban PBR CO 01-05-09 to 07-05-09 4" xfId="9191"/>
    <cellStyle name="_pgvcl-costal_PGVCL-_JND - 5_Weekly Urban PBR CO 01-05-09 to 07-05-09 4" xfId="9192"/>
    <cellStyle name="_pgvcl-costal_pgvcl_JND - 5_Weekly Urban PBR CO 01-05-09 to 07-05-09 4 10" xfId="9193"/>
    <cellStyle name="_pgvcl-costal_PGVCL-_JND - 5_Weekly Urban PBR CO 01-05-09 to 07-05-09 4 10" xfId="9194"/>
    <cellStyle name="_pgvcl-costal_pgvcl_JND - 5_Weekly Urban PBR CO 01-05-09 to 07-05-09 4 2" xfId="9195"/>
    <cellStyle name="_pgvcl-costal_PGVCL-_JND - 5_Weekly Urban PBR CO 01-05-09 to 07-05-09 4 2" xfId="9196"/>
    <cellStyle name="_pgvcl-costal_pgvcl_JND - 5_Weekly Urban PBR CO 01-05-09 to 07-05-09 4 3" xfId="9197"/>
    <cellStyle name="_pgvcl-costal_PGVCL-_JND - 5_Weekly Urban PBR CO 01-05-09 to 07-05-09 4 3" xfId="9198"/>
    <cellStyle name="_pgvcl-costal_pgvcl_JND - 5_Weekly Urban PBR CO 01-05-09 to 07-05-09 4 4" xfId="9199"/>
    <cellStyle name="_pgvcl-costal_PGVCL-_JND - 5_Weekly Urban PBR CO 01-05-09 to 07-05-09 4 4" xfId="9200"/>
    <cellStyle name="_pgvcl-costal_pgvcl_JND - 5_Weekly Urban PBR CO 01-05-09 to 07-05-09 4 5" xfId="9201"/>
    <cellStyle name="_pgvcl-costal_PGVCL-_JND - 5_Weekly Urban PBR CO 01-05-09 to 07-05-09 4 5" xfId="9202"/>
    <cellStyle name="_pgvcl-costal_pgvcl_JND - 5_Weekly Urban PBR CO 01-05-09 to 07-05-09 4 6" xfId="9203"/>
    <cellStyle name="_pgvcl-costal_PGVCL-_JND - 5_Weekly Urban PBR CO 01-05-09 to 07-05-09 4 6" xfId="9204"/>
    <cellStyle name="_pgvcl-costal_pgvcl_JND - 5_Weekly Urban PBR CO 01-05-09 to 07-05-09 4 7" xfId="9205"/>
    <cellStyle name="_pgvcl-costal_PGVCL-_JND - 5_Weekly Urban PBR CO 01-05-09 to 07-05-09 4 7" xfId="9206"/>
    <cellStyle name="_pgvcl-costal_pgvcl_JND - 5_Weekly Urban PBR CO 01-05-09 to 07-05-09 4 8" xfId="9207"/>
    <cellStyle name="_pgvcl-costal_PGVCL-_JND - 5_Weekly Urban PBR CO 01-05-09 to 07-05-09 4 8" xfId="9208"/>
    <cellStyle name="_pgvcl-costal_pgvcl_JND - 5_Weekly Urban PBR CO 01-05-09 to 07-05-09 4 9" xfId="9209"/>
    <cellStyle name="_pgvcl-costal_PGVCL-_JND - 5_Weekly Urban PBR CO 01-05-09 to 07-05-09 4 9" xfId="9210"/>
    <cellStyle name="_pgvcl-costal_pgvcl_JND - 5_Weekly Urban PBR CO 01-05-09 to 07-05-09 5" xfId="9211"/>
    <cellStyle name="_pgvcl-costal_PGVCL-_JND - 5_Weekly Urban PBR CO 01-05-09 to 07-05-09 5" xfId="9212"/>
    <cellStyle name="_pgvcl-costal_pgvcl_JND - 5_Weekly Urban PBR CO 01-05-09 to 07-05-09 5 10" xfId="9213"/>
    <cellStyle name="_pgvcl-costal_PGVCL-_JND - 5_Weekly Urban PBR CO 01-05-09 to 07-05-09 5 10" xfId="9214"/>
    <cellStyle name="_pgvcl-costal_pgvcl_JND - 5_Weekly Urban PBR CO 01-05-09 to 07-05-09 5 2" xfId="9215"/>
    <cellStyle name="_pgvcl-costal_PGVCL-_JND - 5_Weekly Urban PBR CO 01-05-09 to 07-05-09 5 2" xfId="9216"/>
    <cellStyle name="_pgvcl-costal_pgvcl_JND - 5_Weekly Urban PBR CO 01-05-09 to 07-05-09 5 3" xfId="9217"/>
    <cellStyle name="_pgvcl-costal_PGVCL-_JND - 5_Weekly Urban PBR CO 01-05-09 to 07-05-09 5 3" xfId="9218"/>
    <cellStyle name="_pgvcl-costal_pgvcl_JND - 5_Weekly Urban PBR CO 01-05-09 to 07-05-09 5 4" xfId="9219"/>
    <cellStyle name="_pgvcl-costal_PGVCL-_JND - 5_Weekly Urban PBR CO 01-05-09 to 07-05-09 5 4" xfId="9220"/>
    <cellStyle name="_pgvcl-costal_pgvcl_JND - 5_Weekly Urban PBR CO 01-05-09 to 07-05-09 5 5" xfId="9221"/>
    <cellStyle name="_pgvcl-costal_PGVCL-_JND - 5_Weekly Urban PBR CO 01-05-09 to 07-05-09 5 5" xfId="9222"/>
    <cellStyle name="_pgvcl-costal_pgvcl_JND - 5_Weekly Urban PBR CO 01-05-09 to 07-05-09 5 6" xfId="9223"/>
    <cellStyle name="_pgvcl-costal_PGVCL-_JND - 5_Weekly Urban PBR CO 01-05-09 to 07-05-09 5 6" xfId="9224"/>
    <cellStyle name="_pgvcl-costal_pgvcl_JND - 5_Weekly Urban PBR CO 01-05-09 to 07-05-09 5 7" xfId="9225"/>
    <cellStyle name="_pgvcl-costal_PGVCL-_JND - 5_Weekly Urban PBR CO 01-05-09 to 07-05-09 5 7" xfId="9226"/>
    <cellStyle name="_pgvcl-costal_pgvcl_JND - 5_Weekly Urban PBR CO 01-05-09 to 07-05-09 5 8" xfId="9227"/>
    <cellStyle name="_pgvcl-costal_PGVCL-_JND - 5_Weekly Urban PBR CO 01-05-09 to 07-05-09 5 8" xfId="9228"/>
    <cellStyle name="_pgvcl-costal_pgvcl_JND - 5_Weekly Urban PBR CO 01-05-09 to 07-05-09 5 9" xfId="9229"/>
    <cellStyle name="_pgvcl-costal_PGVCL-_JND - 5_Weekly Urban PBR CO 01-05-09 to 07-05-09 5 9" xfId="9230"/>
    <cellStyle name="_pgvcl-costal_pgvcl_JND - 5_Weekly Urban PBR CO 01-05-09 to 07-05-09 6" xfId="9231"/>
    <cellStyle name="_pgvcl-costal_PGVCL-_JND - 5_Weekly Urban PBR CO 01-05-09 to 07-05-09 6" xfId="9232"/>
    <cellStyle name="_pgvcl-costal_pgvcl_JND - 5_Weekly Urban PBR CO 01-05-09 to 07-05-09 6 10" xfId="9233"/>
    <cellStyle name="_pgvcl-costal_PGVCL-_JND - 5_Weekly Urban PBR CO 01-05-09 to 07-05-09 6 10" xfId="9234"/>
    <cellStyle name="_pgvcl-costal_pgvcl_JND - 5_Weekly Urban PBR CO 01-05-09 to 07-05-09 6 2" xfId="9235"/>
    <cellStyle name="_pgvcl-costal_PGVCL-_JND - 5_Weekly Urban PBR CO 01-05-09 to 07-05-09 6 2" xfId="9236"/>
    <cellStyle name="_pgvcl-costal_pgvcl_JND - 5_Weekly Urban PBR CO 01-05-09 to 07-05-09 6 3" xfId="9237"/>
    <cellStyle name="_pgvcl-costal_PGVCL-_JND - 5_Weekly Urban PBR CO 01-05-09 to 07-05-09 6 3" xfId="9238"/>
    <cellStyle name="_pgvcl-costal_pgvcl_JND - 5_Weekly Urban PBR CO 01-05-09 to 07-05-09 6 4" xfId="9239"/>
    <cellStyle name="_pgvcl-costal_PGVCL-_JND - 5_Weekly Urban PBR CO 01-05-09 to 07-05-09 6 4" xfId="9240"/>
    <cellStyle name="_pgvcl-costal_pgvcl_JND - 5_Weekly Urban PBR CO 01-05-09 to 07-05-09 6 5" xfId="9241"/>
    <cellStyle name="_pgvcl-costal_PGVCL-_JND - 5_Weekly Urban PBR CO 01-05-09 to 07-05-09 6 5" xfId="9242"/>
    <cellStyle name="_pgvcl-costal_pgvcl_JND - 5_Weekly Urban PBR CO 01-05-09 to 07-05-09 6 6" xfId="9243"/>
    <cellStyle name="_pgvcl-costal_PGVCL-_JND - 5_Weekly Urban PBR CO 01-05-09 to 07-05-09 6 6" xfId="9244"/>
    <cellStyle name="_pgvcl-costal_pgvcl_JND - 5_Weekly Urban PBR CO 01-05-09 to 07-05-09 6 7" xfId="9245"/>
    <cellStyle name="_pgvcl-costal_PGVCL-_JND - 5_Weekly Urban PBR CO 01-05-09 to 07-05-09 6 7" xfId="9246"/>
    <cellStyle name="_pgvcl-costal_pgvcl_JND - 5_Weekly Urban PBR CO 01-05-09 to 07-05-09 6 8" xfId="9247"/>
    <cellStyle name="_pgvcl-costal_PGVCL-_JND - 5_Weekly Urban PBR CO 01-05-09 to 07-05-09 6 8" xfId="9248"/>
    <cellStyle name="_pgvcl-costal_pgvcl_JND - 5_Weekly Urban PBR CO 01-05-09 to 07-05-09 6 9" xfId="9249"/>
    <cellStyle name="_pgvcl-costal_PGVCL-_JND - 5_Weekly Urban PBR CO 01-05-09 to 07-05-09 6 9" xfId="9250"/>
    <cellStyle name="_pgvcl-costal_pgvcl_JND - 5_Weekly Urban PBR CO 01-05-09 to 07-05-09 7" xfId="9251"/>
    <cellStyle name="_pgvcl-costal_PGVCL-_JND - 5_Weekly Urban PBR CO 01-05-09 to 07-05-09 7" xfId="9252"/>
    <cellStyle name="_pgvcl-costal_pgvcl_JND - 5_Weekly Urban PBR CO 01-05-09 to 07-05-09 7 10" xfId="9253"/>
    <cellStyle name="_pgvcl-costal_PGVCL-_JND - 5_Weekly Urban PBR CO 01-05-09 to 07-05-09 7 10" xfId="9254"/>
    <cellStyle name="_pgvcl-costal_pgvcl_JND - 5_Weekly Urban PBR CO 01-05-09 to 07-05-09 7 2" xfId="9255"/>
    <cellStyle name="_pgvcl-costal_PGVCL-_JND - 5_Weekly Urban PBR CO 01-05-09 to 07-05-09 7 2" xfId="9256"/>
    <cellStyle name="_pgvcl-costal_pgvcl_JND - 5_Weekly Urban PBR CO 01-05-09 to 07-05-09 7 3" xfId="9257"/>
    <cellStyle name="_pgvcl-costal_PGVCL-_JND - 5_Weekly Urban PBR CO 01-05-09 to 07-05-09 7 3" xfId="9258"/>
    <cellStyle name="_pgvcl-costal_pgvcl_JND - 5_Weekly Urban PBR CO 01-05-09 to 07-05-09 7 4" xfId="9259"/>
    <cellStyle name="_pgvcl-costal_PGVCL-_JND - 5_Weekly Urban PBR CO 01-05-09 to 07-05-09 7 4" xfId="9260"/>
    <cellStyle name="_pgvcl-costal_pgvcl_JND - 5_Weekly Urban PBR CO 01-05-09 to 07-05-09 7 5" xfId="9261"/>
    <cellStyle name="_pgvcl-costal_PGVCL-_JND - 5_Weekly Urban PBR CO 01-05-09 to 07-05-09 7 5" xfId="9262"/>
    <cellStyle name="_pgvcl-costal_pgvcl_JND - 5_Weekly Urban PBR CO 01-05-09 to 07-05-09 7 6" xfId="9263"/>
    <cellStyle name="_pgvcl-costal_PGVCL-_JND - 5_Weekly Urban PBR CO 01-05-09 to 07-05-09 7 6" xfId="9264"/>
    <cellStyle name="_pgvcl-costal_pgvcl_JND - 5_Weekly Urban PBR CO 01-05-09 to 07-05-09 7 7" xfId="9265"/>
    <cellStyle name="_pgvcl-costal_PGVCL-_JND - 5_Weekly Urban PBR CO 01-05-09 to 07-05-09 7 7" xfId="9266"/>
    <cellStyle name="_pgvcl-costal_pgvcl_JND - 5_Weekly Urban PBR CO 01-05-09 to 07-05-09 7 8" xfId="9267"/>
    <cellStyle name="_pgvcl-costal_PGVCL-_JND - 5_Weekly Urban PBR CO 01-05-09 to 07-05-09 7 8" xfId="9268"/>
    <cellStyle name="_pgvcl-costal_pgvcl_JND - 5_Weekly Urban PBR CO 01-05-09 to 07-05-09 7 9" xfId="9269"/>
    <cellStyle name="_pgvcl-costal_PGVCL-_JND - 5_Weekly Urban PBR CO 01-05-09 to 07-05-09 7 9" xfId="9270"/>
    <cellStyle name="_pgvcl-costal_pgvcl_JND - 5_Weekly Urban PBR CO 01-05-09 to 07-05-09 8" xfId="9271"/>
    <cellStyle name="_pgvcl-costal_PGVCL-_JND - 5_Weekly Urban PBR CO 01-05-09 to 07-05-09 8" xfId="9272"/>
    <cellStyle name="_pgvcl-costal_pgvcl_JND - 5_Weekly Urban PBR CO 10-04-09 to 16-04-09" xfId="9273"/>
    <cellStyle name="_pgvcl-costal_PGVCL-_JND - 5_Weekly Urban PBR CO 10-04-09 to 16-04-09" xfId="9274"/>
    <cellStyle name="_pgvcl-costal_pgvcl_JND - 5_Weekly Urban PBR CO 10-04-09 to 16-04-09 2" xfId="9275"/>
    <cellStyle name="_pgvcl-costal_PGVCL-_JND - 5_Weekly Urban PBR CO 10-04-09 to 16-04-09 2" xfId="9276"/>
    <cellStyle name="_pgvcl-costal_pgvcl_JND - 5_Weekly Urban PBR CO 10-04-09 to 16-04-09 2 10" xfId="9277"/>
    <cellStyle name="_pgvcl-costal_PGVCL-_JND - 5_Weekly Urban PBR CO 10-04-09 to 16-04-09 2 10" xfId="9278"/>
    <cellStyle name="_pgvcl-costal_pgvcl_JND - 5_Weekly Urban PBR CO 10-04-09 to 16-04-09 2 2" xfId="9279"/>
    <cellStyle name="_pgvcl-costal_PGVCL-_JND - 5_Weekly Urban PBR CO 10-04-09 to 16-04-09 2 2" xfId="9280"/>
    <cellStyle name="_pgvcl-costal_pgvcl_JND - 5_Weekly Urban PBR CO 10-04-09 to 16-04-09 2 3" xfId="9281"/>
    <cellStyle name="_pgvcl-costal_PGVCL-_JND - 5_Weekly Urban PBR CO 10-04-09 to 16-04-09 2 3" xfId="9282"/>
    <cellStyle name="_pgvcl-costal_pgvcl_JND - 5_Weekly Urban PBR CO 10-04-09 to 16-04-09 2 4" xfId="9283"/>
    <cellStyle name="_pgvcl-costal_PGVCL-_JND - 5_Weekly Urban PBR CO 10-04-09 to 16-04-09 2 4" xfId="9284"/>
    <cellStyle name="_pgvcl-costal_pgvcl_JND - 5_Weekly Urban PBR CO 10-04-09 to 16-04-09 2 5" xfId="9285"/>
    <cellStyle name="_pgvcl-costal_PGVCL-_JND - 5_Weekly Urban PBR CO 10-04-09 to 16-04-09 2 5" xfId="9286"/>
    <cellStyle name="_pgvcl-costal_pgvcl_JND - 5_Weekly Urban PBR CO 10-04-09 to 16-04-09 2 6" xfId="9287"/>
    <cellStyle name="_pgvcl-costal_PGVCL-_JND - 5_Weekly Urban PBR CO 10-04-09 to 16-04-09 2 6" xfId="9288"/>
    <cellStyle name="_pgvcl-costal_pgvcl_JND - 5_Weekly Urban PBR CO 10-04-09 to 16-04-09 2 7" xfId="9289"/>
    <cellStyle name="_pgvcl-costal_PGVCL-_JND - 5_Weekly Urban PBR CO 10-04-09 to 16-04-09 2 7" xfId="9290"/>
    <cellStyle name="_pgvcl-costal_pgvcl_JND - 5_Weekly Urban PBR CO 10-04-09 to 16-04-09 2 8" xfId="9291"/>
    <cellStyle name="_pgvcl-costal_PGVCL-_JND - 5_Weekly Urban PBR CO 10-04-09 to 16-04-09 2 8" xfId="9292"/>
    <cellStyle name="_pgvcl-costal_pgvcl_JND - 5_Weekly Urban PBR CO 10-04-09 to 16-04-09 2 9" xfId="9293"/>
    <cellStyle name="_pgvcl-costal_PGVCL-_JND - 5_Weekly Urban PBR CO 10-04-09 to 16-04-09 2 9" xfId="9294"/>
    <cellStyle name="_pgvcl-costal_pgvcl_JND - 5_Weekly Urban PBR CO 10-04-09 to 16-04-09 3" xfId="9295"/>
    <cellStyle name="_pgvcl-costal_PGVCL-_JND - 5_Weekly Urban PBR CO 10-04-09 to 16-04-09 3" xfId="9296"/>
    <cellStyle name="_pgvcl-costal_pgvcl_JND - 5_Weekly Urban PBR CO 10-04-09 to 16-04-09 3 10" xfId="9297"/>
    <cellStyle name="_pgvcl-costal_PGVCL-_JND - 5_Weekly Urban PBR CO 10-04-09 to 16-04-09 3 10" xfId="9298"/>
    <cellStyle name="_pgvcl-costal_pgvcl_JND - 5_Weekly Urban PBR CO 10-04-09 to 16-04-09 3 2" xfId="9299"/>
    <cellStyle name="_pgvcl-costal_PGVCL-_JND - 5_Weekly Urban PBR CO 10-04-09 to 16-04-09 3 2" xfId="9300"/>
    <cellStyle name="_pgvcl-costal_pgvcl_JND - 5_Weekly Urban PBR CO 10-04-09 to 16-04-09 3 3" xfId="9301"/>
    <cellStyle name="_pgvcl-costal_PGVCL-_JND - 5_Weekly Urban PBR CO 10-04-09 to 16-04-09 3 3" xfId="9302"/>
    <cellStyle name="_pgvcl-costal_pgvcl_JND - 5_Weekly Urban PBR CO 10-04-09 to 16-04-09 3 4" xfId="9303"/>
    <cellStyle name="_pgvcl-costal_PGVCL-_JND - 5_Weekly Urban PBR CO 10-04-09 to 16-04-09 3 4" xfId="9304"/>
    <cellStyle name="_pgvcl-costal_pgvcl_JND - 5_Weekly Urban PBR CO 10-04-09 to 16-04-09 3 5" xfId="9305"/>
    <cellStyle name="_pgvcl-costal_PGVCL-_JND - 5_Weekly Urban PBR CO 10-04-09 to 16-04-09 3 5" xfId="9306"/>
    <cellStyle name="_pgvcl-costal_pgvcl_JND - 5_Weekly Urban PBR CO 10-04-09 to 16-04-09 3 6" xfId="9307"/>
    <cellStyle name="_pgvcl-costal_PGVCL-_JND - 5_Weekly Urban PBR CO 10-04-09 to 16-04-09 3 6" xfId="9308"/>
    <cellStyle name="_pgvcl-costal_pgvcl_JND - 5_Weekly Urban PBR CO 10-04-09 to 16-04-09 3 7" xfId="9309"/>
    <cellStyle name="_pgvcl-costal_PGVCL-_JND - 5_Weekly Urban PBR CO 10-04-09 to 16-04-09 3 7" xfId="9310"/>
    <cellStyle name="_pgvcl-costal_pgvcl_JND - 5_Weekly Urban PBR CO 10-04-09 to 16-04-09 3 8" xfId="9311"/>
    <cellStyle name="_pgvcl-costal_PGVCL-_JND - 5_Weekly Urban PBR CO 10-04-09 to 16-04-09 3 8" xfId="9312"/>
    <cellStyle name="_pgvcl-costal_pgvcl_JND - 5_Weekly Urban PBR CO 10-04-09 to 16-04-09 3 9" xfId="9313"/>
    <cellStyle name="_pgvcl-costal_PGVCL-_JND - 5_Weekly Urban PBR CO 10-04-09 to 16-04-09 3 9" xfId="9314"/>
    <cellStyle name="_pgvcl-costal_pgvcl_JND - 5_Weekly Urban PBR CO 10-04-09 to 16-04-09 4" xfId="9315"/>
    <cellStyle name="_pgvcl-costal_PGVCL-_JND - 5_Weekly Urban PBR CO 10-04-09 to 16-04-09 4" xfId="9316"/>
    <cellStyle name="_pgvcl-costal_pgvcl_JND - 5_Weekly Urban PBR CO 10-04-09 to 16-04-09 4 10" xfId="9317"/>
    <cellStyle name="_pgvcl-costal_PGVCL-_JND - 5_Weekly Urban PBR CO 10-04-09 to 16-04-09 4 10" xfId="9318"/>
    <cellStyle name="_pgvcl-costal_pgvcl_JND - 5_Weekly Urban PBR CO 10-04-09 to 16-04-09 4 2" xfId="9319"/>
    <cellStyle name="_pgvcl-costal_PGVCL-_JND - 5_Weekly Urban PBR CO 10-04-09 to 16-04-09 4 2" xfId="9320"/>
    <cellStyle name="_pgvcl-costal_pgvcl_JND - 5_Weekly Urban PBR CO 10-04-09 to 16-04-09 4 3" xfId="9321"/>
    <cellStyle name="_pgvcl-costal_PGVCL-_JND - 5_Weekly Urban PBR CO 10-04-09 to 16-04-09 4 3" xfId="9322"/>
    <cellStyle name="_pgvcl-costal_pgvcl_JND - 5_Weekly Urban PBR CO 10-04-09 to 16-04-09 4 4" xfId="9323"/>
    <cellStyle name="_pgvcl-costal_PGVCL-_JND - 5_Weekly Urban PBR CO 10-04-09 to 16-04-09 4 4" xfId="9324"/>
    <cellStyle name="_pgvcl-costal_pgvcl_JND - 5_Weekly Urban PBR CO 10-04-09 to 16-04-09 4 5" xfId="9325"/>
    <cellStyle name="_pgvcl-costal_PGVCL-_JND - 5_Weekly Urban PBR CO 10-04-09 to 16-04-09 4 5" xfId="9326"/>
    <cellStyle name="_pgvcl-costal_pgvcl_JND - 5_Weekly Urban PBR CO 10-04-09 to 16-04-09 4 6" xfId="9327"/>
    <cellStyle name="_pgvcl-costal_PGVCL-_JND - 5_Weekly Urban PBR CO 10-04-09 to 16-04-09 4 6" xfId="9328"/>
    <cellStyle name="_pgvcl-costal_pgvcl_JND - 5_Weekly Urban PBR CO 10-04-09 to 16-04-09 4 7" xfId="9329"/>
    <cellStyle name="_pgvcl-costal_PGVCL-_JND - 5_Weekly Urban PBR CO 10-04-09 to 16-04-09 4 7" xfId="9330"/>
    <cellStyle name="_pgvcl-costal_pgvcl_JND - 5_Weekly Urban PBR CO 10-04-09 to 16-04-09 4 8" xfId="9331"/>
    <cellStyle name="_pgvcl-costal_PGVCL-_JND - 5_Weekly Urban PBR CO 10-04-09 to 16-04-09 4 8" xfId="9332"/>
    <cellStyle name="_pgvcl-costal_pgvcl_JND - 5_Weekly Urban PBR CO 10-04-09 to 16-04-09 4 9" xfId="9333"/>
    <cellStyle name="_pgvcl-costal_PGVCL-_JND - 5_Weekly Urban PBR CO 10-04-09 to 16-04-09 4 9" xfId="9334"/>
    <cellStyle name="_pgvcl-costal_pgvcl_JND - 5_Weekly Urban PBR CO 10-04-09 to 16-04-09 5" xfId="9335"/>
    <cellStyle name="_pgvcl-costal_PGVCL-_JND - 5_Weekly Urban PBR CO 10-04-09 to 16-04-09 5" xfId="9336"/>
    <cellStyle name="_pgvcl-costal_pgvcl_JND - 5_Weekly Urban PBR CO 10-04-09 to 16-04-09 5 10" xfId="9337"/>
    <cellStyle name="_pgvcl-costal_PGVCL-_JND - 5_Weekly Urban PBR CO 10-04-09 to 16-04-09 5 10" xfId="9338"/>
    <cellStyle name="_pgvcl-costal_pgvcl_JND - 5_Weekly Urban PBR CO 10-04-09 to 16-04-09 5 2" xfId="9339"/>
    <cellStyle name="_pgvcl-costal_PGVCL-_JND - 5_Weekly Urban PBR CO 10-04-09 to 16-04-09 5 2" xfId="9340"/>
    <cellStyle name="_pgvcl-costal_pgvcl_JND - 5_Weekly Urban PBR CO 10-04-09 to 16-04-09 5 3" xfId="9341"/>
    <cellStyle name="_pgvcl-costal_PGVCL-_JND - 5_Weekly Urban PBR CO 10-04-09 to 16-04-09 5 3" xfId="9342"/>
    <cellStyle name="_pgvcl-costal_pgvcl_JND - 5_Weekly Urban PBR CO 10-04-09 to 16-04-09 5 4" xfId="9343"/>
    <cellStyle name="_pgvcl-costal_PGVCL-_JND - 5_Weekly Urban PBR CO 10-04-09 to 16-04-09 5 4" xfId="9344"/>
    <cellStyle name="_pgvcl-costal_pgvcl_JND - 5_Weekly Urban PBR CO 10-04-09 to 16-04-09 5 5" xfId="9345"/>
    <cellStyle name="_pgvcl-costal_PGVCL-_JND - 5_Weekly Urban PBR CO 10-04-09 to 16-04-09 5 5" xfId="9346"/>
    <cellStyle name="_pgvcl-costal_pgvcl_JND - 5_Weekly Urban PBR CO 10-04-09 to 16-04-09 5 6" xfId="9347"/>
    <cellStyle name="_pgvcl-costal_PGVCL-_JND - 5_Weekly Urban PBR CO 10-04-09 to 16-04-09 5 6" xfId="9348"/>
    <cellStyle name="_pgvcl-costal_pgvcl_JND - 5_Weekly Urban PBR CO 10-04-09 to 16-04-09 5 7" xfId="9349"/>
    <cellStyle name="_pgvcl-costal_PGVCL-_JND - 5_Weekly Urban PBR CO 10-04-09 to 16-04-09 5 7" xfId="9350"/>
    <cellStyle name="_pgvcl-costal_pgvcl_JND - 5_Weekly Urban PBR CO 10-04-09 to 16-04-09 5 8" xfId="9351"/>
    <cellStyle name="_pgvcl-costal_PGVCL-_JND - 5_Weekly Urban PBR CO 10-04-09 to 16-04-09 5 8" xfId="9352"/>
    <cellStyle name="_pgvcl-costal_pgvcl_JND - 5_Weekly Urban PBR CO 10-04-09 to 16-04-09 5 9" xfId="9353"/>
    <cellStyle name="_pgvcl-costal_PGVCL-_JND - 5_Weekly Urban PBR CO 10-04-09 to 16-04-09 5 9" xfId="9354"/>
    <cellStyle name="_pgvcl-costal_pgvcl_JND - 5_Weekly Urban PBR CO 10-04-09 to 16-04-09 6" xfId="9355"/>
    <cellStyle name="_pgvcl-costal_PGVCL-_JND - 5_Weekly Urban PBR CO 10-04-09 to 16-04-09 6" xfId="9356"/>
    <cellStyle name="_pgvcl-costal_pgvcl_JND - 5_Weekly Urban PBR CO 10-04-09 to 16-04-09 6 10" xfId="9357"/>
    <cellStyle name="_pgvcl-costal_PGVCL-_JND - 5_Weekly Urban PBR CO 10-04-09 to 16-04-09 6 10" xfId="9358"/>
    <cellStyle name="_pgvcl-costal_pgvcl_JND - 5_Weekly Urban PBR CO 10-04-09 to 16-04-09 6 2" xfId="9359"/>
    <cellStyle name="_pgvcl-costal_PGVCL-_JND - 5_Weekly Urban PBR CO 10-04-09 to 16-04-09 6 2" xfId="9360"/>
    <cellStyle name="_pgvcl-costal_pgvcl_JND - 5_Weekly Urban PBR CO 10-04-09 to 16-04-09 6 3" xfId="9361"/>
    <cellStyle name="_pgvcl-costal_PGVCL-_JND - 5_Weekly Urban PBR CO 10-04-09 to 16-04-09 6 3" xfId="9362"/>
    <cellStyle name="_pgvcl-costal_pgvcl_JND - 5_Weekly Urban PBR CO 10-04-09 to 16-04-09 6 4" xfId="9363"/>
    <cellStyle name="_pgvcl-costal_PGVCL-_JND - 5_Weekly Urban PBR CO 10-04-09 to 16-04-09 6 4" xfId="9364"/>
    <cellStyle name="_pgvcl-costal_pgvcl_JND - 5_Weekly Urban PBR CO 10-04-09 to 16-04-09 6 5" xfId="9365"/>
    <cellStyle name="_pgvcl-costal_PGVCL-_JND - 5_Weekly Urban PBR CO 10-04-09 to 16-04-09 6 5" xfId="9366"/>
    <cellStyle name="_pgvcl-costal_pgvcl_JND - 5_Weekly Urban PBR CO 10-04-09 to 16-04-09 6 6" xfId="9367"/>
    <cellStyle name="_pgvcl-costal_PGVCL-_JND - 5_Weekly Urban PBR CO 10-04-09 to 16-04-09 6 6" xfId="9368"/>
    <cellStyle name="_pgvcl-costal_pgvcl_JND - 5_Weekly Urban PBR CO 10-04-09 to 16-04-09 6 7" xfId="9369"/>
    <cellStyle name="_pgvcl-costal_PGVCL-_JND - 5_Weekly Urban PBR CO 10-04-09 to 16-04-09 6 7" xfId="9370"/>
    <cellStyle name="_pgvcl-costal_pgvcl_JND - 5_Weekly Urban PBR CO 10-04-09 to 16-04-09 6 8" xfId="9371"/>
    <cellStyle name="_pgvcl-costal_PGVCL-_JND - 5_Weekly Urban PBR CO 10-04-09 to 16-04-09 6 8" xfId="9372"/>
    <cellStyle name="_pgvcl-costal_pgvcl_JND - 5_Weekly Urban PBR CO 10-04-09 to 16-04-09 6 9" xfId="9373"/>
    <cellStyle name="_pgvcl-costal_PGVCL-_JND - 5_Weekly Urban PBR CO 10-04-09 to 16-04-09 6 9" xfId="9374"/>
    <cellStyle name="_pgvcl-costal_pgvcl_JND - 5_Weekly Urban PBR CO 10-04-09 to 16-04-09 7" xfId="9375"/>
    <cellStyle name="_pgvcl-costal_PGVCL-_JND - 5_Weekly Urban PBR CO 10-04-09 to 16-04-09 7" xfId="9376"/>
    <cellStyle name="_pgvcl-costal_pgvcl_JND - 5_Weekly Urban PBR CO 10-04-09 to 16-04-09 7 10" xfId="9377"/>
    <cellStyle name="_pgvcl-costal_PGVCL-_JND - 5_Weekly Urban PBR CO 10-04-09 to 16-04-09 7 10" xfId="9378"/>
    <cellStyle name="_pgvcl-costal_pgvcl_JND - 5_Weekly Urban PBR CO 10-04-09 to 16-04-09 7 2" xfId="9379"/>
    <cellStyle name="_pgvcl-costal_PGVCL-_JND - 5_Weekly Urban PBR CO 10-04-09 to 16-04-09 7 2" xfId="9380"/>
    <cellStyle name="_pgvcl-costal_pgvcl_JND - 5_Weekly Urban PBR CO 10-04-09 to 16-04-09 7 3" xfId="9381"/>
    <cellStyle name="_pgvcl-costal_PGVCL-_JND - 5_Weekly Urban PBR CO 10-04-09 to 16-04-09 7 3" xfId="9382"/>
    <cellStyle name="_pgvcl-costal_pgvcl_JND - 5_Weekly Urban PBR CO 10-04-09 to 16-04-09 7 4" xfId="9383"/>
    <cellStyle name="_pgvcl-costal_PGVCL-_JND - 5_Weekly Urban PBR CO 10-04-09 to 16-04-09 7 4" xfId="9384"/>
    <cellStyle name="_pgvcl-costal_pgvcl_JND - 5_Weekly Urban PBR CO 10-04-09 to 16-04-09 7 5" xfId="9385"/>
    <cellStyle name="_pgvcl-costal_PGVCL-_JND - 5_Weekly Urban PBR CO 10-04-09 to 16-04-09 7 5" xfId="9386"/>
    <cellStyle name="_pgvcl-costal_pgvcl_JND - 5_Weekly Urban PBR CO 10-04-09 to 16-04-09 7 6" xfId="9387"/>
    <cellStyle name="_pgvcl-costal_PGVCL-_JND - 5_Weekly Urban PBR CO 10-04-09 to 16-04-09 7 6" xfId="9388"/>
    <cellStyle name="_pgvcl-costal_pgvcl_JND - 5_Weekly Urban PBR CO 10-04-09 to 16-04-09 7 7" xfId="9389"/>
    <cellStyle name="_pgvcl-costal_PGVCL-_JND - 5_Weekly Urban PBR CO 10-04-09 to 16-04-09 7 7" xfId="9390"/>
    <cellStyle name="_pgvcl-costal_pgvcl_JND - 5_Weekly Urban PBR CO 10-04-09 to 16-04-09 7 8" xfId="9391"/>
    <cellStyle name="_pgvcl-costal_PGVCL-_JND - 5_Weekly Urban PBR CO 10-04-09 to 16-04-09 7 8" xfId="9392"/>
    <cellStyle name="_pgvcl-costal_pgvcl_JND - 5_Weekly Urban PBR CO 10-04-09 to 16-04-09 7 9" xfId="9393"/>
    <cellStyle name="_pgvcl-costal_PGVCL-_JND - 5_Weekly Urban PBR CO 10-04-09 to 16-04-09 7 9" xfId="9394"/>
    <cellStyle name="_pgvcl-costal_pgvcl_JND - 5_Weekly Urban PBR CO 10-04-09 to 16-04-09 8" xfId="9395"/>
    <cellStyle name="_pgvcl-costal_PGVCL-_JND - 5_Weekly Urban PBR CO 10-04-09 to 16-04-09 8" xfId="9396"/>
    <cellStyle name="_pgvcl-costal_pgvcl_JND - 7" xfId="9397"/>
    <cellStyle name="_pgvcl-costal_PGVCL-_JND - 7" xfId="9398"/>
    <cellStyle name="_pgvcl-costal_pgvcl_JND - 7 2" xfId="9399"/>
    <cellStyle name="_pgvcl-costal_PGVCL-_JND - 7 2" xfId="9400"/>
    <cellStyle name="_pgvcl-costal_pgvcl_JND - 7 2 10" xfId="9401"/>
    <cellStyle name="_pgvcl-costal_PGVCL-_JND - 7 2 10" xfId="9402"/>
    <cellStyle name="_pgvcl-costal_pgvcl_JND - 7 2 2" xfId="9403"/>
    <cellStyle name="_pgvcl-costal_PGVCL-_JND - 7 2 2" xfId="9404"/>
    <cellStyle name="_pgvcl-costal_pgvcl_JND - 7 2 3" xfId="9405"/>
    <cellStyle name="_pgvcl-costal_PGVCL-_JND - 7 2 3" xfId="9406"/>
    <cellStyle name="_pgvcl-costal_pgvcl_JND - 7 2 4" xfId="9407"/>
    <cellStyle name="_pgvcl-costal_PGVCL-_JND - 7 2 4" xfId="9408"/>
    <cellStyle name="_pgvcl-costal_pgvcl_JND - 7 2 5" xfId="9409"/>
    <cellStyle name="_pgvcl-costal_PGVCL-_JND - 7 2 5" xfId="9410"/>
    <cellStyle name="_pgvcl-costal_pgvcl_JND - 7 2 6" xfId="9411"/>
    <cellStyle name="_pgvcl-costal_PGVCL-_JND - 7 2 6" xfId="9412"/>
    <cellStyle name="_pgvcl-costal_pgvcl_JND - 7 2 7" xfId="9413"/>
    <cellStyle name="_pgvcl-costal_PGVCL-_JND - 7 2 7" xfId="9414"/>
    <cellStyle name="_pgvcl-costal_pgvcl_JND - 7 2 8" xfId="9415"/>
    <cellStyle name="_pgvcl-costal_PGVCL-_JND - 7 2 8" xfId="9416"/>
    <cellStyle name="_pgvcl-costal_pgvcl_JND - 7 2 9" xfId="9417"/>
    <cellStyle name="_pgvcl-costal_PGVCL-_JND - 7 2 9" xfId="9418"/>
    <cellStyle name="_pgvcl-costal_pgvcl_JND - 7 3" xfId="9419"/>
    <cellStyle name="_pgvcl-costal_PGVCL-_JND - 7 3" xfId="9420"/>
    <cellStyle name="_pgvcl-costal_pgvcl_JND - 7 3 10" xfId="9421"/>
    <cellStyle name="_pgvcl-costal_PGVCL-_JND - 7 3 10" xfId="9422"/>
    <cellStyle name="_pgvcl-costal_pgvcl_JND - 7 3 2" xfId="9423"/>
    <cellStyle name="_pgvcl-costal_PGVCL-_JND - 7 3 2" xfId="9424"/>
    <cellStyle name="_pgvcl-costal_pgvcl_JND - 7 3 3" xfId="9425"/>
    <cellStyle name="_pgvcl-costal_PGVCL-_JND - 7 3 3" xfId="9426"/>
    <cellStyle name="_pgvcl-costal_pgvcl_JND - 7 3 4" xfId="9427"/>
    <cellStyle name="_pgvcl-costal_PGVCL-_JND - 7 3 4" xfId="9428"/>
    <cellStyle name="_pgvcl-costal_pgvcl_JND - 7 3 5" xfId="9429"/>
    <cellStyle name="_pgvcl-costal_PGVCL-_JND - 7 3 5" xfId="9430"/>
    <cellStyle name="_pgvcl-costal_pgvcl_JND - 7 3 6" xfId="9431"/>
    <cellStyle name="_pgvcl-costal_PGVCL-_JND - 7 3 6" xfId="9432"/>
    <cellStyle name="_pgvcl-costal_pgvcl_JND - 7 3 7" xfId="9433"/>
    <cellStyle name="_pgvcl-costal_PGVCL-_JND - 7 3 7" xfId="9434"/>
    <cellStyle name="_pgvcl-costal_pgvcl_JND - 7 3 8" xfId="9435"/>
    <cellStyle name="_pgvcl-costal_PGVCL-_JND - 7 3 8" xfId="9436"/>
    <cellStyle name="_pgvcl-costal_pgvcl_JND - 7 3 9" xfId="9437"/>
    <cellStyle name="_pgvcl-costal_PGVCL-_JND - 7 3 9" xfId="9438"/>
    <cellStyle name="_pgvcl-costal_pgvcl_JND - 7 4" xfId="9439"/>
    <cellStyle name="_pgvcl-costal_PGVCL-_JND - 7 4" xfId="9440"/>
    <cellStyle name="_pgvcl-costal_pgvcl_JND - 7 4 10" xfId="9441"/>
    <cellStyle name="_pgvcl-costal_PGVCL-_JND - 7 4 10" xfId="9442"/>
    <cellStyle name="_pgvcl-costal_pgvcl_JND - 7 4 2" xfId="9443"/>
    <cellStyle name="_pgvcl-costal_PGVCL-_JND - 7 4 2" xfId="9444"/>
    <cellStyle name="_pgvcl-costal_pgvcl_JND - 7 4 3" xfId="9445"/>
    <cellStyle name="_pgvcl-costal_PGVCL-_JND - 7 4 3" xfId="9446"/>
    <cellStyle name="_pgvcl-costal_pgvcl_JND - 7 4 4" xfId="9447"/>
    <cellStyle name="_pgvcl-costal_PGVCL-_JND - 7 4 4" xfId="9448"/>
    <cellStyle name="_pgvcl-costal_pgvcl_JND - 7 4 5" xfId="9449"/>
    <cellStyle name="_pgvcl-costal_PGVCL-_JND - 7 4 5" xfId="9450"/>
    <cellStyle name="_pgvcl-costal_pgvcl_JND - 7 4 6" xfId="9451"/>
    <cellStyle name="_pgvcl-costal_PGVCL-_JND - 7 4 6" xfId="9452"/>
    <cellStyle name="_pgvcl-costal_pgvcl_JND - 7 4 7" xfId="9453"/>
    <cellStyle name="_pgvcl-costal_PGVCL-_JND - 7 4 7" xfId="9454"/>
    <cellStyle name="_pgvcl-costal_pgvcl_JND - 7 4 8" xfId="9455"/>
    <cellStyle name="_pgvcl-costal_PGVCL-_JND - 7 4 8" xfId="9456"/>
    <cellStyle name="_pgvcl-costal_pgvcl_JND - 7 4 9" xfId="9457"/>
    <cellStyle name="_pgvcl-costal_PGVCL-_JND - 7 4 9" xfId="9458"/>
    <cellStyle name="_pgvcl-costal_pgvcl_JND - 7 5" xfId="9459"/>
    <cellStyle name="_pgvcl-costal_PGVCL-_JND - 7 5" xfId="9460"/>
    <cellStyle name="_pgvcl-costal_pgvcl_JND - 7 5 10" xfId="9461"/>
    <cellStyle name="_pgvcl-costal_PGVCL-_JND - 7 5 10" xfId="9462"/>
    <cellStyle name="_pgvcl-costal_pgvcl_JND - 7 5 2" xfId="9463"/>
    <cellStyle name="_pgvcl-costal_PGVCL-_JND - 7 5 2" xfId="9464"/>
    <cellStyle name="_pgvcl-costal_pgvcl_JND - 7 5 3" xfId="9465"/>
    <cellStyle name="_pgvcl-costal_PGVCL-_JND - 7 5 3" xfId="9466"/>
    <cellStyle name="_pgvcl-costal_pgvcl_JND - 7 5 4" xfId="9467"/>
    <cellStyle name="_pgvcl-costal_PGVCL-_JND - 7 5 4" xfId="9468"/>
    <cellStyle name="_pgvcl-costal_pgvcl_JND - 7 5 5" xfId="9469"/>
    <cellStyle name="_pgvcl-costal_PGVCL-_JND - 7 5 5" xfId="9470"/>
    <cellStyle name="_pgvcl-costal_pgvcl_JND - 7 5 6" xfId="9471"/>
    <cellStyle name="_pgvcl-costal_PGVCL-_JND - 7 5 6" xfId="9472"/>
    <cellStyle name="_pgvcl-costal_pgvcl_JND - 7 5 7" xfId="9473"/>
    <cellStyle name="_pgvcl-costal_PGVCL-_JND - 7 5 7" xfId="9474"/>
    <cellStyle name="_pgvcl-costal_pgvcl_JND - 7 5 8" xfId="9475"/>
    <cellStyle name="_pgvcl-costal_PGVCL-_JND - 7 5 8" xfId="9476"/>
    <cellStyle name="_pgvcl-costal_pgvcl_JND - 7 5 9" xfId="9477"/>
    <cellStyle name="_pgvcl-costal_PGVCL-_JND - 7 5 9" xfId="9478"/>
    <cellStyle name="_pgvcl-costal_pgvcl_JND - 7 6" xfId="9479"/>
    <cellStyle name="_pgvcl-costal_PGVCL-_JND - 7 6" xfId="9480"/>
    <cellStyle name="_pgvcl-costal_pgvcl_JND - 7 6 10" xfId="9481"/>
    <cellStyle name="_pgvcl-costal_PGVCL-_JND - 7 6 10" xfId="9482"/>
    <cellStyle name="_pgvcl-costal_pgvcl_JND - 7 6 2" xfId="9483"/>
    <cellStyle name="_pgvcl-costal_PGVCL-_JND - 7 6 2" xfId="9484"/>
    <cellStyle name="_pgvcl-costal_pgvcl_JND - 7 6 3" xfId="9485"/>
    <cellStyle name="_pgvcl-costal_PGVCL-_JND - 7 6 3" xfId="9486"/>
    <cellStyle name="_pgvcl-costal_pgvcl_JND - 7 6 4" xfId="9487"/>
    <cellStyle name="_pgvcl-costal_PGVCL-_JND - 7 6 4" xfId="9488"/>
    <cellStyle name="_pgvcl-costal_pgvcl_JND - 7 6 5" xfId="9489"/>
    <cellStyle name="_pgvcl-costal_PGVCL-_JND - 7 6 5" xfId="9490"/>
    <cellStyle name="_pgvcl-costal_pgvcl_JND - 7 6 6" xfId="9491"/>
    <cellStyle name="_pgvcl-costal_PGVCL-_JND - 7 6 6" xfId="9492"/>
    <cellStyle name="_pgvcl-costal_pgvcl_JND - 7 6 7" xfId="9493"/>
    <cellStyle name="_pgvcl-costal_PGVCL-_JND - 7 6 7" xfId="9494"/>
    <cellStyle name="_pgvcl-costal_pgvcl_JND - 7 6 8" xfId="9495"/>
    <cellStyle name="_pgvcl-costal_PGVCL-_JND - 7 6 8" xfId="9496"/>
    <cellStyle name="_pgvcl-costal_pgvcl_JND - 7 6 9" xfId="9497"/>
    <cellStyle name="_pgvcl-costal_PGVCL-_JND - 7 6 9" xfId="9498"/>
    <cellStyle name="_pgvcl-costal_pgvcl_JND - 7 7" xfId="9499"/>
    <cellStyle name="_pgvcl-costal_PGVCL-_JND - 7 7" xfId="9500"/>
    <cellStyle name="_pgvcl-costal_pgvcl_JND - 7 7 10" xfId="9501"/>
    <cellStyle name="_pgvcl-costal_PGVCL-_JND - 7 7 10" xfId="9502"/>
    <cellStyle name="_pgvcl-costal_pgvcl_JND - 7 7 2" xfId="9503"/>
    <cellStyle name="_pgvcl-costal_PGVCL-_JND - 7 7 2" xfId="9504"/>
    <cellStyle name="_pgvcl-costal_pgvcl_JND - 7 7 3" xfId="9505"/>
    <cellStyle name="_pgvcl-costal_PGVCL-_JND - 7 7 3" xfId="9506"/>
    <cellStyle name="_pgvcl-costal_pgvcl_JND - 7 7 4" xfId="9507"/>
    <cellStyle name="_pgvcl-costal_PGVCL-_JND - 7 7 4" xfId="9508"/>
    <cellStyle name="_pgvcl-costal_pgvcl_JND - 7 7 5" xfId="9509"/>
    <cellStyle name="_pgvcl-costal_PGVCL-_JND - 7 7 5" xfId="9510"/>
    <cellStyle name="_pgvcl-costal_pgvcl_JND - 7 7 6" xfId="9511"/>
    <cellStyle name="_pgvcl-costal_PGVCL-_JND - 7 7 6" xfId="9512"/>
    <cellStyle name="_pgvcl-costal_pgvcl_JND - 7 7 7" xfId="9513"/>
    <cellStyle name="_pgvcl-costal_PGVCL-_JND - 7 7 7" xfId="9514"/>
    <cellStyle name="_pgvcl-costal_pgvcl_JND - 7 7 8" xfId="9515"/>
    <cellStyle name="_pgvcl-costal_PGVCL-_JND - 7 7 8" xfId="9516"/>
    <cellStyle name="_pgvcl-costal_pgvcl_JND - 7 7 9" xfId="9517"/>
    <cellStyle name="_pgvcl-costal_PGVCL-_JND - 7 7 9" xfId="9518"/>
    <cellStyle name="_pgvcl-costal_pgvcl_JND - 7 8" xfId="9519"/>
    <cellStyle name="_pgvcl-costal_PGVCL-_JND - 7 8" xfId="9520"/>
    <cellStyle name="_pgvcl-costal_pgvcl_JND 50" xfId="9521"/>
    <cellStyle name="_pgvcl-costal_PGVCL-_JND 50" xfId="9522"/>
    <cellStyle name="_pgvcl-costal_pgvcl_JND 50 2" xfId="9523"/>
    <cellStyle name="_pgvcl-costal_PGVCL-_JND 50 2" xfId="9524"/>
    <cellStyle name="_pgvcl-costal_pgvcl_JND 50 2 10" xfId="9525"/>
    <cellStyle name="_pgvcl-costal_PGVCL-_JND 50 2 10" xfId="9526"/>
    <cellStyle name="_pgvcl-costal_pgvcl_JND 50 2 2" xfId="9527"/>
    <cellStyle name="_pgvcl-costal_PGVCL-_JND 50 2 2" xfId="9528"/>
    <cellStyle name="_pgvcl-costal_pgvcl_JND 50 2 3" xfId="9529"/>
    <cellStyle name="_pgvcl-costal_PGVCL-_JND 50 2 3" xfId="9530"/>
    <cellStyle name="_pgvcl-costal_pgvcl_JND 50 2 4" xfId="9531"/>
    <cellStyle name="_pgvcl-costal_PGVCL-_JND 50 2 4" xfId="9532"/>
    <cellStyle name="_pgvcl-costal_pgvcl_JND 50 2 5" xfId="9533"/>
    <cellStyle name="_pgvcl-costal_PGVCL-_JND 50 2 5" xfId="9534"/>
    <cellStyle name="_pgvcl-costal_pgvcl_JND 50 2 6" xfId="9535"/>
    <cellStyle name="_pgvcl-costal_PGVCL-_JND 50 2 6" xfId="9536"/>
    <cellStyle name="_pgvcl-costal_pgvcl_JND 50 2 7" xfId="9537"/>
    <cellStyle name="_pgvcl-costal_PGVCL-_JND 50 2 7" xfId="9538"/>
    <cellStyle name="_pgvcl-costal_pgvcl_JND 50 2 8" xfId="9539"/>
    <cellStyle name="_pgvcl-costal_PGVCL-_JND 50 2 8" xfId="9540"/>
    <cellStyle name="_pgvcl-costal_pgvcl_JND 50 2 9" xfId="9541"/>
    <cellStyle name="_pgvcl-costal_PGVCL-_JND 50 2 9" xfId="9542"/>
    <cellStyle name="_pgvcl-costal_pgvcl_JND 50 3" xfId="9543"/>
    <cellStyle name="_pgvcl-costal_PGVCL-_JND 50 3" xfId="9544"/>
    <cellStyle name="_pgvcl-costal_pgvcl_JND 50 3 10" xfId="9545"/>
    <cellStyle name="_pgvcl-costal_PGVCL-_JND 50 3 10" xfId="9546"/>
    <cellStyle name="_pgvcl-costal_pgvcl_JND 50 3 2" xfId="9547"/>
    <cellStyle name="_pgvcl-costal_PGVCL-_JND 50 3 2" xfId="9548"/>
    <cellStyle name="_pgvcl-costal_pgvcl_JND 50 3 3" xfId="9549"/>
    <cellStyle name="_pgvcl-costal_PGVCL-_JND 50 3 3" xfId="9550"/>
    <cellStyle name="_pgvcl-costal_pgvcl_JND 50 3 4" xfId="9551"/>
    <cellStyle name="_pgvcl-costal_PGVCL-_JND 50 3 4" xfId="9552"/>
    <cellStyle name="_pgvcl-costal_pgvcl_JND 50 3 5" xfId="9553"/>
    <cellStyle name="_pgvcl-costal_PGVCL-_JND 50 3 5" xfId="9554"/>
    <cellStyle name="_pgvcl-costal_pgvcl_JND 50 3 6" xfId="9555"/>
    <cellStyle name="_pgvcl-costal_PGVCL-_JND 50 3 6" xfId="9556"/>
    <cellStyle name="_pgvcl-costal_pgvcl_JND 50 3 7" xfId="9557"/>
    <cellStyle name="_pgvcl-costal_PGVCL-_JND 50 3 7" xfId="9558"/>
    <cellStyle name="_pgvcl-costal_pgvcl_JND 50 3 8" xfId="9559"/>
    <cellStyle name="_pgvcl-costal_PGVCL-_JND 50 3 8" xfId="9560"/>
    <cellStyle name="_pgvcl-costal_pgvcl_JND 50 3 9" xfId="9561"/>
    <cellStyle name="_pgvcl-costal_PGVCL-_JND 50 3 9" xfId="9562"/>
    <cellStyle name="_pgvcl-costal_pgvcl_JND 50 4" xfId="9563"/>
    <cellStyle name="_pgvcl-costal_PGVCL-_JND 50 4" xfId="9564"/>
    <cellStyle name="_pgvcl-costal_pgvcl_JND 50 4 10" xfId="9565"/>
    <cellStyle name="_pgvcl-costal_PGVCL-_JND 50 4 10" xfId="9566"/>
    <cellStyle name="_pgvcl-costal_pgvcl_JND 50 4 2" xfId="9567"/>
    <cellStyle name="_pgvcl-costal_PGVCL-_JND 50 4 2" xfId="9568"/>
    <cellStyle name="_pgvcl-costal_pgvcl_JND 50 4 3" xfId="9569"/>
    <cellStyle name="_pgvcl-costal_PGVCL-_JND 50 4 3" xfId="9570"/>
    <cellStyle name="_pgvcl-costal_pgvcl_JND 50 4 4" xfId="9571"/>
    <cellStyle name="_pgvcl-costal_PGVCL-_JND 50 4 4" xfId="9572"/>
    <cellStyle name="_pgvcl-costal_pgvcl_JND 50 4 5" xfId="9573"/>
    <cellStyle name="_pgvcl-costal_PGVCL-_JND 50 4 5" xfId="9574"/>
    <cellStyle name="_pgvcl-costal_pgvcl_JND 50 4 6" xfId="9575"/>
    <cellStyle name="_pgvcl-costal_PGVCL-_JND 50 4 6" xfId="9576"/>
    <cellStyle name="_pgvcl-costal_pgvcl_JND 50 4 7" xfId="9577"/>
    <cellStyle name="_pgvcl-costal_PGVCL-_JND 50 4 7" xfId="9578"/>
    <cellStyle name="_pgvcl-costal_pgvcl_JND 50 4 8" xfId="9579"/>
    <cellStyle name="_pgvcl-costal_PGVCL-_JND 50 4 8" xfId="9580"/>
    <cellStyle name="_pgvcl-costal_pgvcl_JND 50 4 9" xfId="9581"/>
    <cellStyle name="_pgvcl-costal_PGVCL-_JND 50 4 9" xfId="9582"/>
    <cellStyle name="_pgvcl-costal_pgvcl_JND 50 5" xfId="9583"/>
    <cellStyle name="_pgvcl-costal_PGVCL-_JND 50 5" xfId="9584"/>
    <cellStyle name="_pgvcl-costal_pgvcl_JND 50 5 10" xfId="9585"/>
    <cellStyle name="_pgvcl-costal_PGVCL-_JND 50 5 10" xfId="9586"/>
    <cellStyle name="_pgvcl-costal_pgvcl_JND 50 5 2" xfId="9587"/>
    <cellStyle name="_pgvcl-costal_PGVCL-_JND 50 5 2" xfId="9588"/>
    <cellStyle name="_pgvcl-costal_pgvcl_JND 50 5 3" xfId="9589"/>
    <cellStyle name="_pgvcl-costal_PGVCL-_JND 50 5 3" xfId="9590"/>
    <cellStyle name="_pgvcl-costal_pgvcl_JND 50 5 4" xfId="9591"/>
    <cellStyle name="_pgvcl-costal_PGVCL-_JND 50 5 4" xfId="9592"/>
    <cellStyle name="_pgvcl-costal_pgvcl_JND 50 5 5" xfId="9593"/>
    <cellStyle name="_pgvcl-costal_PGVCL-_JND 50 5 5" xfId="9594"/>
    <cellStyle name="_pgvcl-costal_pgvcl_JND 50 5 6" xfId="9595"/>
    <cellStyle name="_pgvcl-costal_PGVCL-_JND 50 5 6" xfId="9596"/>
    <cellStyle name="_pgvcl-costal_pgvcl_JND 50 5 7" xfId="9597"/>
    <cellStyle name="_pgvcl-costal_PGVCL-_JND 50 5 7" xfId="9598"/>
    <cellStyle name="_pgvcl-costal_pgvcl_JND 50 5 8" xfId="9599"/>
    <cellStyle name="_pgvcl-costal_PGVCL-_JND 50 5 8" xfId="9600"/>
    <cellStyle name="_pgvcl-costal_pgvcl_JND 50 5 9" xfId="9601"/>
    <cellStyle name="_pgvcl-costal_PGVCL-_JND 50 5 9" xfId="9602"/>
    <cellStyle name="_pgvcl-costal_pgvcl_JND 50 6" xfId="9603"/>
    <cellStyle name="_pgvcl-costal_PGVCL-_JND 50 6" xfId="9604"/>
    <cellStyle name="_pgvcl-costal_pgvcl_JND 50 6 10" xfId="9605"/>
    <cellStyle name="_pgvcl-costal_PGVCL-_JND 50 6 10" xfId="9606"/>
    <cellStyle name="_pgvcl-costal_pgvcl_JND 50 6 2" xfId="9607"/>
    <cellStyle name="_pgvcl-costal_PGVCL-_JND 50 6 2" xfId="9608"/>
    <cellStyle name="_pgvcl-costal_pgvcl_JND 50 6 3" xfId="9609"/>
    <cellStyle name="_pgvcl-costal_PGVCL-_JND 50 6 3" xfId="9610"/>
    <cellStyle name="_pgvcl-costal_pgvcl_JND 50 6 4" xfId="9611"/>
    <cellStyle name="_pgvcl-costal_PGVCL-_JND 50 6 4" xfId="9612"/>
    <cellStyle name="_pgvcl-costal_pgvcl_JND 50 6 5" xfId="9613"/>
    <cellStyle name="_pgvcl-costal_PGVCL-_JND 50 6 5" xfId="9614"/>
    <cellStyle name="_pgvcl-costal_pgvcl_JND 50 6 6" xfId="9615"/>
    <cellStyle name="_pgvcl-costal_PGVCL-_JND 50 6 6" xfId="9616"/>
    <cellStyle name="_pgvcl-costal_pgvcl_JND 50 6 7" xfId="9617"/>
    <cellStyle name="_pgvcl-costal_PGVCL-_JND 50 6 7" xfId="9618"/>
    <cellStyle name="_pgvcl-costal_pgvcl_JND 50 6 8" xfId="9619"/>
    <cellStyle name="_pgvcl-costal_PGVCL-_JND 50 6 8" xfId="9620"/>
    <cellStyle name="_pgvcl-costal_pgvcl_JND 50 6 9" xfId="9621"/>
    <cellStyle name="_pgvcl-costal_PGVCL-_JND 50 6 9" xfId="9622"/>
    <cellStyle name="_pgvcl-costal_pgvcl_JND 50 7" xfId="9623"/>
    <cellStyle name="_pgvcl-costal_PGVCL-_JND 50 7" xfId="9624"/>
    <cellStyle name="_pgvcl-costal_pgvcl_JND 50 7 10" xfId="9625"/>
    <cellStyle name="_pgvcl-costal_PGVCL-_JND 50 7 10" xfId="9626"/>
    <cellStyle name="_pgvcl-costal_pgvcl_JND 50 7 2" xfId="9627"/>
    <cellStyle name="_pgvcl-costal_PGVCL-_JND 50 7 2" xfId="9628"/>
    <cellStyle name="_pgvcl-costal_pgvcl_JND 50 7 3" xfId="9629"/>
    <cellStyle name="_pgvcl-costal_PGVCL-_JND 50 7 3" xfId="9630"/>
    <cellStyle name="_pgvcl-costal_pgvcl_JND 50 7 4" xfId="9631"/>
    <cellStyle name="_pgvcl-costal_PGVCL-_JND 50 7 4" xfId="9632"/>
    <cellStyle name="_pgvcl-costal_pgvcl_JND 50 7 5" xfId="9633"/>
    <cellStyle name="_pgvcl-costal_PGVCL-_JND 50 7 5" xfId="9634"/>
    <cellStyle name="_pgvcl-costal_pgvcl_JND 50 7 6" xfId="9635"/>
    <cellStyle name="_pgvcl-costal_PGVCL-_JND 50 7 6" xfId="9636"/>
    <cellStyle name="_pgvcl-costal_pgvcl_JND 50 7 7" xfId="9637"/>
    <cellStyle name="_pgvcl-costal_PGVCL-_JND 50 7 7" xfId="9638"/>
    <cellStyle name="_pgvcl-costal_pgvcl_JND 50 7 8" xfId="9639"/>
    <cellStyle name="_pgvcl-costal_PGVCL-_JND 50 7 8" xfId="9640"/>
    <cellStyle name="_pgvcl-costal_pgvcl_JND 50 7 9" xfId="9641"/>
    <cellStyle name="_pgvcl-costal_PGVCL-_JND 50 7 9" xfId="9642"/>
    <cellStyle name="_pgvcl-costal_pgvcl_JND 50 8" xfId="9643"/>
    <cellStyle name="_pgvcl-costal_PGVCL-_JND 50 8" xfId="9644"/>
    <cellStyle name="_pgvcl-costal_pgvcl_JND-5" xfId="9645"/>
    <cellStyle name="_pgvcl-costal_PGVCL-_JND-5" xfId="9646"/>
    <cellStyle name="_pgvcl-costal_pgvcl_JND-5 2" xfId="9647"/>
    <cellStyle name="_pgvcl-costal_PGVCL-_JND-5 2" xfId="9648"/>
    <cellStyle name="_pgvcl-costal_pgvcl_JND-5_Book-DMTHL" xfId="9649"/>
    <cellStyle name="_pgvcl-costal_PGVCL-_JND-5_Book-DMTHL" xfId="9650"/>
    <cellStyle name="_pgvcl-costal_pgvcl_JND-5_Book-DMTHL 2" xfId="9651"/>
    <cellStyle name="_pgvcl-costal_PGVCL-_JND-5_Book-DMTHL 2" xfId="9652"/>
    <cellStyle name="_pgvcl-costal_pgvcl_JND-5_Comparison" xfId="9653"/>
    <cellStyle name="_pgvcl-costal_PGVCL-_JND-5_Comparison" xfId="9654"/>
    <cellStyle name="_pgvcl-costal_pgvcl_JND-5_Comparison 2" xfId="9655"/>
    <cellStyle name="_pgvcl-costal_PGVCL-_JND-5_Comparison 2" xfId="9656"/>
    <cellStyle name="_pgvcl-costal_pgvcl_JND-5_Comparison 2 10" xfId="9657"/>
    <cellStyle name="_pgvcl-costal_PGVCL-_JND-5_Comparison 2 10" xfId="9658"/>
    <cellStyle name="_pgvcl-costal_pgvcl_JND-5_Comparison 2 2" xfId="9659"/>
    <cellStyle name="_pgvcl-costal_PGVCL-_JND-5_Comparison 2 2" xfId="9660"/>
    <cellStyle name="_pgvcl-costal_pgvcl_JND-5_Comparison 2 3" xfId="9661"/>
    <cellStyle name="_pgvcl-costal_PGVCL-_JND-5_Comparison 2 3" xfId="9662"/>
    <cellStyle name="_pgvcl-costal_pgvcl_JND-5_Comparison 2 4" xfId="9663"/>
    <cellStyle name="_pgvcl-costal_PGVCL-_JND-5_Comparison 2 4" xfId="9664"/>
    <cellStyle name="_pgvcl-costal_pgvcl_JND-5_Comparison 2 5" xfId="9665"/>
    <cellStyle name="_pgvcl-costal_PGVCL-_JND-5_Comparison 2 5" xfId="9666"/>
    <cellStyle name="_pgvcl-costal_pgvcl_JND-5_Comparison 2 6" xfId="9667"/>
    <cellStyle name="_pgvcl-costal_PGVCL-_JND-5_Comparison 2 6" xfId="9668"/>
    <cellStyle name="_pgvcl-costal_pgvcl_JND-5_Comparison 2 7" xfId="9669"/>
    <cellStyle name="_pgvcl-costal_PGVCL-_JND-5_Comparison 2 7" xfId="9670"/>
    <cellStyle name="_pgvcl-costal_pgvcl_JND-5_Comparison 2 8" xfId="9671"/>
    <cellStyle name="_pgvcl-costal_PGVCL-_JND-5_Comparison 2 8" xfId="9672"/>
    <cellStyle name="_pgvcl-costal_pgvcl_JND-5_Comparison 2 9" xfId="9673"/>
    <cellStyle name="_pgvcl-costal_PGVCL-_JND-5_Comparison 2 9" xfId="9674"/>
    <cellStyle name="_pgvcl-costal_pgvcl_JND-5_Comparison 3" xfId="9675"/>
    <cellStyle name="_pgvcl-costal_PGVCL-_JND-5_Comparison 3" xfId="9676"/>
    <cellStyle name="_pgvcl-costal_pgvcl_JND-5_Comparison 3 10" xfId="9677"/>
    <cellStyle name="_pgvcl-costal_PGVCL-_JND-5_Comparison 3 10" xfId="9678"/>
    <cellStyle name="_pgvcl-costal_pgvcl_JND-5_Comparison 3 2" xfId="9679"/>
    <cellStyle name="_pgvcl-costal_PGVCL-_JND-5_Comparison 3 2" xfId="9680"/>
    <cellStyle name="_pgvcl-costal_pgvcl_JND-5_Comparison 3 3" xfId="9681"/>
    <cellStyle name="_pgvcl-costal_PGVCL-_JND-5_Comparison 3 3" xfId="9682"/>
    <cellStyle name="_pgvcl-costal_pgvcl_JND-5_Comparison 3 4" xfId="9683"/>
    <cellStyle name="_pgvcl-costal_PGVCL-_JND-5_Comparison 3 4" xfId="9684"/>
    <cellStyle name="_pgvcl-costal_pgvcl_JND-5_Comparison 3 5" xfId="9685"/>
    <cellStyle name="_pgvcl-costal_PGVCL-_JND-5_Comparison 3 5" xfId="9686"/>
    <cellStyle name="_pgvcl-costal_pgvcl_JND-5_Comparison 3 6" xfId="9687"/>
    <cellStyle name="_pgvcl-costal_PGVCL-_JND-5_Comparison 3 6" xfId="9688"/>
    <cellStyle name="_pgvcl-costal_pgvcl_JND-5_Comparison 3 7" xfId="9689"/>
    <cellStyle name="_pgvcl-costal_PGVCL-_JND-5_Comparison 3 7" xfId="9690"/>
    <cellStyle name="_pgvcl-costal_pgvcl_JND-5_Comparison 3 8" xfId="9691"/>
    <cellStyle name="_pgvcl-costal_PGVCL-_JND-5_Comparison 3 8" xfId="9692"/>
    <cellStyle name="_pgvcl-costal_pgvcl_JND-5_Comparison 3 9" xfId="9693"/>
    <cellStyle name="_pgvcl-costal_PGVCL-_JND-5_Comparison 3 9" xfId="9694"/>
    <cellStyle name="_pgvcl-costal_pgvcl_JND-5_Comparison 4" xfId="9695"/>
    <cellStyle name="_pgvcl-costal_PGVCL-_JND-5_Comparison 4" xfId="9696"/>
    <cellStyle name="_pgvcl-costal_pgvcl_JND-5_Comparison 4 10" xfId="9697"/>
    <cellStyle name="_pgvcl-costal_PGVCL-_JND-5_Comparison 4 10" xfId="9698"/>
    <cellStyle name="_pgvcl-costal_pgvcl_JND-5_Comparison 4 2" xfId="9699"/>
    <cellStyle name="_pgvcl-costal_PGVCL-_JND-5_Comparison 4 2" xfId="9700"/>
    <cellStyle name="_pgvcl-costal_pgvcl_JND-5_Comparison 4 3" xfId="9701"/>
    <cellStyle name="_pgvcl-costal_PGVCL-_JND-5_Comparison 4 3" xfId="9702"/>
    <cellStyle name="_pgvcl-costal_pgvcl_JND-5_Comparison 4 4" xfId="9703"/>
    <cellStyle name="_pgvcl-costal_PGVCL-_JND-5_Comparison 4 4" xfId="9704"/>
    <cellStyle name="_pgvcl-costal_pgvcl_JND-5_Comparison 4 5" xfId="9705"/>
    <cellStyle name="_pgvcl-costal_PGVCL-_JND-5_Comparison 4 5" xfId="9706"/>
    <cellStyle name="_pgvcl-costal_pgvcl_JND-5_Comparison 4 6" xfId="9707"/>
    <cellStyle name="_pgvcl-costal_PGVCL-_JND-5_Comparison 4 6" xfId="9708"/>
    <cellStyle name="_pgvcl-costal_pgvcl_JND-5_Comparison 4 7" xfId="9709"/>
    <cellStyle name="_pgvcl-costal_PGVCL-_JND-5_Comparison 4 7" xfId="9710"/>
    <cellStyle name="_pgvcl-costal_pgvcl_JND-5_Comparison 4 8" xfId="9711"/>
    <cellStyle name="_pgvcl-costal_PGVCL-_JND-5_Comparison 4 8" xfId="9712"/>
    <cellStyle name="_pgvcl-costal_pgvcl_JND-5_Comparison 4 9" xfId="9713"/>
    <cellStyle name="_pgvcl-costal_PGVCL-_JND-5_Comparison 4 9" xfId="9714"/>
    <cellStyle name="_pgvcl-costal_pgvcl_JND-5_Comparison 5" xfId="9715"/>
    <cellStyle name="_pgvcl-costal_PGVCL-_JND-5_Comparison 5" xfId="9716"/>
    <cellStyle name="_pgvcl-costal_pgvcl_JND-5_Comparison 5 10" xfId="9717"/>
    <cellStyle name="_pgvcl-costal_PGVCL-_JND-5_Comparison 5 10" xfId="9718"/>
    <cellStyle name="_pgvcl-costal_pgvcl_JND-5_Comparison 5 2" xfId="9719"/>
    <cellStyle name="_pgvcl-costal_PGVCL-_JND-5_Comparison 5 2" xfId="9720"/>
    <cellStyle name="_pgvcl-costal_pgvcl_JND-5_Comparison 5 3" xfId="9721"/>
    <cellStyle name="_pgvcl-costal_PGVCL-_JND-5_Comparison 5 3" xfId="9722"/>
    <cellStyle name="_pgvcl-costal_pgvcl_JND-5_Comparison 5 4" xfId="9723"/>
    <cellStyle name="_pgvcl-costal_PGVCL-_JND-5_Comparison 5 4" xfId="9724"/>
    <cellStyle name="_pgvcl-costal_pgvcl_JND-5_Comparison 5 5" xfId="9725"/>
    <cellStyle name="_pgvcl-costal_PGVCL-_JND-5_Comparison 5 5" xfId="9726"/>
    <cellStyle name="_pgvcl-costal_pgvcl_JND-5_Comparison 5 6" xfId="9727"/>
    <cellStyle name="_pgvcl-costal_PGVCL-_JND-5_Comparison 5 6" xfId="9728"/>
    <cellStyle name="_pgvcl-costal_pgvcl_JND-5_Comparison 5 7" xfId="9729"/>
    <cellStyle name="_pgvcl-costal_PGVCL-_JND-5_Comparison 5 7" xfId="9730"/>
    <cellStyle name="_pgvcl-costal_pgvcl_JND-5_Comparison 5 8" xfId="9731"/>
    <cellStyle name="_pgvcl-costal_PGVCL-_JND-5_Comparison 5 8" xfId="9732"/>
    <cellStyle name="_pgvcl-costal_pgvcl_JND-5_Comparison 5 9" xfId="9733"/>
    <cellStyle name="_pgvcl-costal_PGVCL-_JND-5_Comparison 5 9" xfId="9734"/>
    <cellStyle name="_pgvcl-costal_pgvcl_JND-5_Comparison 6" xfId="9735"/>
    <cellStyle name="_pgvcl-costal_PGVCL-_JND-5_Comparison 6" xfId="9736"/>
    <cellStyle name="_pgvcl-costal_pgvcl_JND-5_Comparison 6 10" xfId="9737"/>
    <cellStyle name="_pgvcl-costal_PGVCL-_JND-5_Comparison 6 10" xfId="9738"/>
    <cellStyle name="_pgvcl-costal_pgvcl_JND-5_Comparison 6 2" xfId="9739"/>
    <cellStyle name="_pgvcl-costal_PGVCL-_JND-5_Comparison 6 2" xfId="9740"/>
    <cellStyle name="_pgvcl-costal_pgvcl_JND-5_Comparison 6 3" xfId="9741"/>
    <cellStyle name="_pgvcl-costal_PGVCL-_JND-5_Comparison 6 3" xfId="9742"/>
    <cellStyle name="_pgvcl-costal_pgvcl_JND-5_Comparison 6 4" xfId="9743"/>
    <cellStyle name="_pgvcl-costal_PGVCL-_JND-5_Comparison 6 4" xfId="9744"/>
    <cellStyle name="_pgvcl-costal_pgvcl_JND-5_Comparison 6 5" xfId="9745"/>
    <cellStyle name="_pgvcl-costal_PGVCL-_JND-5_Comparison 6 5" xfId="9746"/>
    <cellStyle name="_pgvcl-costal_pgvcl_JND-5_Comparison 6 6" xfId="9747"/>
    <cellStyle name="_pgvcl-costal_PGVCL-_JND-5_Comparison 6 6" xfId="9748"/>
    <cellStyle name="_pgvcl-costal_pgvcl_JND-5_Comparison 6 7" xfId="9749"/>
    <cellStyle name="_pgvcl-costal_PGVCL-_JND-5_Comparison 6 7" xfId="9750"/>
    <cellStyle name="_pgvcl-costal_pgvcl_JND-5_Comparison 6 8" xfId="9751"/>
    <cellStyle name="_pgvcl-costal_PGVCL-_JND-5_Comparison 6 8" xfId="9752"/>
    <cellStyle name="_pgvcl-costal_pgvcl_JND-5_Comparison 6 9" xfId="9753"/>
    <cellStyle name="_pgvcl-costal_PGVCL-_JND-5_Comparison 6 9" xfId="9754"/>
    <cellStyle name="_pgvcl-costal_pgvcl_JND-5_Comparison 7" xfId="9755"/>
    <cellStyle name="_pgvcl-costal_PGVCL-_JND-5_Comparison 7" xfId="9756"/>
    <cellStyle name="_pgvcl-costal_pgvcl_JND-5_Comparison 7 10" xfId="9757"/>
    <cellStyle name="_pgvcl-costal_PGVCL-_JND-5_Comparison 7 10" xfId="9758"/>
    <cellStyle name="_pgvcl-costal_pgvcl_JND-5_Comparison 7 2" xfId="9759"/>
    <cellStyle name="_pgvcl-costal_PGVCL-_JND-5_Comparison 7 2" xfId="9760"/>
    <cellStyle name="_pgvcl-costal_pgvcl_JND-5_Comparison 7 3" xfId="9761"/>
    <cellStyle name="_pgvcl-costal_PGVCL-_JND-5_Comparison 7 3" xfId="9762"/>
    <cellStyle name="_pgvcl-costal_pgvcl_JND-5_Comparison 7 4" xfId="9763"/>
    <cellStyle name="_pgvcl-costal_PGVCL-_JND-5_Comparison 7 4" xfId="9764"/>
    <cellStyle name="_pgvcl-costal_pgvcl_JND-5_Comparison 7 5" xfId="9765"/>
    <cellStyle name="_pgvcl-costal_PGVCL-_JND-5_Comparison 7 5" xfId="9766"/>
    <cellStyle name="_pgvcl-costal_pgvcl_JND-5_Comparison 7 6" xfId="9767"/>
    <cellStyle name="_pgvcl-costal_PGVCL-_JND-5_Comparison 7 6" xfId="9768"/>
    <cellStyle name="_pgvcl-costal_pgvcl_JND-5_Comparison 7 7" xfId="9769"/>
    <cellStyle name="_pgvcl-costal_PGVCL-_JND-5_Comparison 7 7" xfId="9770"/>
    <cellStyle name="_pgvcl-costal_pgvcl_JND-5_Comparison 7 8" xfId="9771"/>
    <cellStyle name="_pgvcl-costal_PGVCL-_JND-5_Comparison 7 8" xfId="9772"/>
    <cellStyle name="_pgvcl-costal_pgvcl_JND-5_Comparison 7 9" xfId="9773"/>
    <cellStyle name="_pgvcl-costal_PGVCL-_JND-5_Comparison 7 9" xfId="9774"/>
    <cellStyle name="_pgvcl-costal_pgvcl_JND-5_Comparison 8" xfId="9775"/>
    <cellStyle name="_pgvcl-costal_PGVCL-_JND-5_Comparison 8" xfId="9776"/>
    <cellStyle name="_pgvcl-costal_pgvcl_JND-5_Details of Selected Urban Feeder" xfId="9777"/>
    <cellStyle name="_pgvcl-costal_PGVCL-_JND-5_Details of Selected Urban Feeder" xfId="9778"/>
    <cellStyle name="_pgvcl-costal_pgvcl_JND-5_Details of Selected Urban Feeder 2" xfId="9779"/>
    <cellStyle name="_pgvcl-costal_PGVCL-_JND-5_Details of Selected Urban Feeder 2" xfId="9780"/>
    <cellStyle name="_pgvcl-costal_pgvcl_JND-5_Details of Selected Urban Feeder 2 10" xfId="9781"/>
    <cellStyle name="_pgvcl-costal_PGVCL-_JND-5_Details of Selected Urban Feeder 2 10" xfId="9782"/>
    <cellStyle name="_pgvcl-costal_pgvcl_JND-5_Details of Selected Urban Feeder 2 2" xfId="9783"/>
    <cellStyle name="_pgvcl-costal_PGVCL-_JND-5_Details of Selected Urban Feeder 2 2" xfId="9784"/>
    <cellStyle name="_pgvcl-costal_pgvcl_JND-5_Details of Selected Urban Feeder 2 3" xfId="9785"/>
    <cellStyle name="_pgvcl-costal_PGVCL-_JND-5_Details of Selected Urban Feeder 2 3" xfId="9786"/>
    <cellStyle name="_pgvcl-costal_pgvcl_JND-5_Details of Selected Urban Feeder 2 4" xfId="9787"/>
    <cellStyle name="_pgvcl-costal_PGVCL-_JND-5_Details of Selected Urban Feeder 2 4" xfId="9788"/>
    <cellStyle name="_pgvcl-costal_pgvcl_JND-5_Details of Selected Urban Feeder 2 5" xfId="9789"/>
    <cellStyle name="_pgvcl-costal_PGVCL-_JND-5_Details of Selected Urban Feeder 2 5" xfId="9790"/>
    <cellStyle name="_pgvcl-costal_pgvcl_JND-5_Details of Selected Urban Feeder 2 6" xfId="9791"/>
    <cellStyle name="_pgvcl-costal_PGVCL-_JND-5_Details of Selected Urban Feeder 2 6" xfId="9792"/>
    <cellStyle name="_pgvcl-costal_pgvcl_JND-5_Details of Selected Urban Feeder 2 7" xfId="9793"/>
    <cellStyle name="_pgvcl-costal_PGVCL-_JND-5_Details of Selected Urban Feeder 2 7" xfId="9794"/>
    <cellStyle name="_pgvcl-costal_pgvcl_JND-5_Details of Selected Urban Feeder 2 8" xfId="9795"/>
    <cellStyle name="_pgvcl-costal_PGVCL-_JND-5_Details of Selected Urban Feeder 2 8" xfId="9796"/>
    <cellStyle name="_pgvcl-costal_pgvcl_JND-5_Details of Selected Urban Feeder 2 9" xfId="9797"/>
    <cellStyle name="_pgvcl-costal_PGVCL-_JND-5_Details of Selected Urban Feeder 2 9" xfId="9798"/>
    <cellStyle name="_pgvcl-costal_pgvcl_JND-5_Details of Selected Urban Feeder 3" xfId="9799"/>
    <cellStyle name="_pgvcl-costal_PGVCL-_JND-5_Details of Selected Urban Feeder 3" xfId="9800"/>
    <cellStyle name="_pgvcl-costal_pgvcl_JND-5_Details of Selected Urban Feeder 3 10" xfId="9801"/>
    <cellStyle name="_pgvcl-costal_PGVCL-_JND-5_Details of Selected Urban Feeder 3 10" xfId="9802"/>
    <cellStyle name="_pgvcl-costal_pgvcl_JND-5_Details of Selected Urban Feeder 3 2" xfId="9803"/>
    <cellStyle name="_pgvcl-costal_PGVCL-_JND-5_Details of Selected Urban Feeder 3 2" xfId="9804"/>
    <cellStyle name="_pgvcl-costal_pgvcl_JND-5_Details of Selected Urban Feeder 3 3" xfId="9805"/>
    <cellStyle name="_pgvcl-costal_PGVCL-_JND-5_Details of Selected Urban Feeder 3 3" xfId="9806"/>
    <cellStyle name="_pgvcl-costal_pgvcl_JND-5_Details of Selected Urban Feeder 3 4" xfId="9807"/>
    <cellStyle name="_pgvcl-costal_PGVCL-_JND-5_Details of Selected Urban Feeder 3 4" xfId="9808"/>
    <cellStyle name="_pgvcl-costal_pgvcl_JND-5_Details of Selected Urban Feeder 3 5" xfId="9809"/>
    <cellStyle name="_pgvcl-costal_PGVCL-_JND-5_Details of Selected Urban Feeder 3 5" xfId="9810"/>
    <cellStyle name="_pgvcl-costal_pgvcl_JND-5_Details of Selected Urban Feeder 3 6" xfId="9811"/>
    <cellStyle name="_pgvcl-costal_PGVCL-_JND-5_Details of Selected Urban Feeder 3 6" xfId="9812"/>
    <cellStyle name="_pgvcl-costal_pgvcl_JND-5_Details of Selected Urban Feeder 3 7" xfId="9813"/>
    <cellStyle name="_pgvcl-costal_PGVCL-_JND-5_Details of Selected Urban Feeder 3 7" xfId="9814"/>
    <cellStyle name="_pgvcl-costal_pgvcl_JND-5_Details of Selected Urban Feeder 3 8" xfId="9815"/>
    <cellStyle name="_pgvcl-costal_PGVCL-_JND-5_Details of Selected Urban Feeder 3 8" xfId="9816"/>
    <cellStyle name="_pgvcl-costal_pgvcl_JND-5_Details of Selected Urban Feeder 3 9" xfId="9817"/>
    <cellStyle name="_pgvcl-costal_PGVCL-_JND-5_Details of Selected Urban Feeder 3 9" xfId="9818"/>
    <cellStyle name="_pgvcl-costal_pgvcl_JND-5_Details of Selected Urban Feeder 4" xfId="9819"/>
    <cellStyle name="_pgvcl-costal_PGVCL-_JND-5_Details of Selected Urban Feeder 4" xfId="9820"/>
    <cellStyle name="_pgvcl-costal_pgvcl_JND-5_Details of Selected Urban Feeder 4 10" xfId="9821"/>
    <cellStyle name="_pgvcl-costal_PGVCL-_JND-5_Details of Selected Urban Feeder 4 10" xfId="9822"/>
    <cellStyle name="_pgvcl-costal_pgvcl_JND-5_Details of Selected Urban Feeder 4 2" xfId="9823"/>
    <cellStyle name="_pgvcl-costal_PGVCL-_JND-5_Details of Selected Urban Feeder 4 2" xfId="9824"/>
    <cellStyle name="_pgvcl-costal_pgvcl_JND-5_Details of Selected Urban Feeder 4 3" xfId="9825"/>
    <cellStyle name="_pgvcl-costal_PGVCL-_JND-5_Details of Selected Urban Feeder 4 3" xfId="9826"/>
    <cellStyle name="_pgvcl-costal_pgvcl_JND-5_Details of Selected Urban Feeder 4 4" xfId="9827"/>
    <cellStyle name="_pgvcl-costal_PGVCL-_JND-5_Details of Selected Urban Feeder 4 4" xfId="9828"/>
    <cellStyle name="_pgvcl-costal_pgvcl_JND-5_Details of Selected Urban Feeder 4 5" xfId="9829"/>
    <cellStyle name="_pgvcl-costal_PGVCL-_JND-5_Details of Selected Urban Feeder 4 5" xfId="9830"/>
    <cellStyle name="_pgvcl-costal_pgvcl_JND-5_Details of Selected Urban Feeder 4 6" xfId="9831"/>
    <cellStyle name="_pgvcl-costal_PGVCL-_JND-5_Details of Selected Urban Feeder 4 6" xfId="9832"/>
    <cellStyle name="_pgvcl-costal_pgvcl_JND-5_Details of Selected Urban Feeder 4 7" xfId="9833"/>
    <cellStyle name="_pgvcl-costal_PGVCL-_JND-5_Details of Selected Urban Feeder 4 7" xfId="9834"/>
    <cellStyle name="_pgvcl-costal_pgvcl_JND-5_Details of Selected Urban Feeder 4 8" xfId="9835"/>
    <cellStyle name="_pgvcl-costal_PGVCL-_JND-5_Details of Selected Urban Feeder 4 8" xfId="9836"/>
    <cellStyle name="_pgvcl-costal_pgvcl_JND-5_Details of Selected Urban Feeder 4 9" xfId="9837"/>
    <cellStyle name="_pgvcl-costal_PGVCL-_JND-5_Details of Selected Urban Feeder 4 9" xfId="9838"/>
    <cellStyle name="_pgvcl-costal_pgvcl_JND-5_Details of Selected Urban Feeder 5" xfId="9839"/>
    <cellStyle name="_pgvcl-costal_PGVCL-_JND-5_Details of Selected Urban Feeder 5" xfId="9840"/>
    <cellStyle name="_pgvcl-costal_pgvcl_JND-5_Details of Selected Urban Feeder 5 10" xfId="9841"/>
    <cellStyle name="_pgvcl-costal_PGVCL-_JND-5_Details of Selected Urban Feeder 5 10" xfId="9842"/>
    <cellStyle name="_pgvcl-costal_pgvcl_JND-5_Details of Selected Urban Feeder 5 2" xfId="9843"/>
    <cellStyle name="_pgvcl-costal_PGVCL-_JND-5_Details of Selected Urban Feeder 5 2" xfId="9844"/>
    <cellStyle name="_pgvcl-costal_pgvcl_JND-5_Details of Selected Urban Feeder 5 3" xfId="9845"/>
    <cellStyle name="_pgvcl-costal_PGVCL-_JND-5_Details of Selected Urban Feeder 5 3" xfId="9846"/>
    <cellStyle name="_pgvcl-costal_pgvcl_JND-5_Details of Selected Urban Feeder 5 4" xfId="9847"/>
    <cellStyle name="_pgvcl-costal_PGVCL-_JND-5_Details of Selected Urban Feeder 5 4" xfId="9848"/>
    <cellStyle name="_pgvcl-costal_pgvcl_JND-5_Details of Selected Urban Feeder 5 5" xfId="9849"/>
    <cellStyle name="_pgvcl-costal_PGVCL-_JND-5_Details of Selected Urban Feeder 5 5" xfId="9850"/>
    <cellStyle name="_pgvcl-costal_pgvcl_JND-5_Details of Selected Urban Feeder 5 6" xfId="9851"/>
    <cellStyle name="_pgvcl-costal_PGVCL-_JND-5_Details of Selected Urban Feeder 5 6" xfId="9852"/>
    <cellStyle name="_pgvcl-costal_pgvcl_JND-5_Details of Selected Urban Feeder 5 7" xfId="9853"/>
    <cellStyle name="_pgvcl-costal_PGVCL-_JND-5_Details of Selected Urban Feeder 5 7" xfId="9854"/>
    <cellStyle name="_pgvcl-costal_pgvcl_JND-5_Details of Selected Urban Feeder 5 8" xfId="9855"/>
    <cellStyle name="_pgvcl-costal_PGVCL-_JND-5_Details of Selected Urban Feeder 5 8" xfId="9856"/>
    <cellStyle name="_pgvcl-costal_pgvcl_JND-5_Details of Selected Urban Feeder 5 9" xfId="9857"/>
    <cellStyle name="_pgvcl-costal_PGVCL-_JND-5_Details of Selected Urban Feeder 5 9" xfId="9858"/>
    <cellStyle name="_pgvcl-costal_pgvcl_JND-5_Details of Selected Urban Feeder 6" xfId="9859"/>
    <cellStyle name="_pgvcl-costal_PGVCL-_JND-5_Details of Selected Urban Feeder 6" xfId="9860"/>
    <cellStyle name="_pgvcl-costal_pgvcl_JND-5_Details of Selected Urban Feeder 6 10" xfId="9861"/>
    <cellStyle name="_pgvcl-costal_PGVCL-_JND-5_Details of Selected Urban Feeder 6 10" xfId="9862"/>
    <cellStyle name="_pgvcl-costal_pgvcl_JND-5_Details of Selected Urban Feeder 6 2" xfId="9863"/>
    <cellStyle name="_pgvcl-costal_PGVCL-_JND-5_Details of Selected Urban Feeder 6 2" xfId="9864"/>
    <cellStyle name="_pgvcl-costal_pgvcl_JND-5_Details of Selected Urban Feeder 6 3" xfId="9865"/>
    <cellStyle name="_pgvcl-costal_PGVCL-_JND-5_Details of Selected Urban Feeder 6 3" xfId="9866"/>
    <cellStyle name="_pgvcl-costal_pgvcl_JND-5_Details of Selected Urban Feeder 6 4" xfId="9867"/>
    <cellStyle name="_pgvcl-costal_PGVCL-_JND-5_Details of Selected Urban Feeder 6 4" xfId="9868"/>
    <cellStyle name="_pgvcl-costal_pgvcl_JND-5_Details of Selected Urban Feeder 6 5" xfId="9869"/>
    <cellStyle name="_pgvcl-costal_PGVCL-_JND-5_Details of Selected Urban Feeder 6 5" xfId="9870"/>
    <cellStyle name="_pgvcl-costal_pgvcl_JND-5_Details of Selected Urban Feeder 6 6" xfId="9871"/>
    <cellStyle name="_pgvcl-costal_PGVCL-_JND-5_Details of Selected Urban Feeder 6 6" xfId="9872"/>
    <cellStyle name="_pgvcl-costal_pgvcl_JND-5_Details of Selected Urban Feeder 6 7" xfId="9873"/>
    <cellStyle name="_pgvcl-costal_PGVCL-_JND-5_Details of Selected Urban Feeder 6 7" xfId="9874"/>
    <cellStyle name="_pgvcl-costal_pgvcl_JND-5_Details of Selected Urban Feeder 6 8" xfId="9875"/>
    <cellStyle name="_pgvcl-costal_PGVCL-_JND-5_Details of Selected Urban Feeder 6 8" xfId="9876"/>
    <cellStyle name="_pgvcl-costal_pgvcl_JND-5_Details of Selected Urban Feeder 6 9" xfId="9877"/>
    <cellStyle name="_pgvcl-costal_PGVCL-_JND-5_Details of Selected Urban Feeder 6 9" xfId="9878"/>
    <cellStyle name="_pgvcl-costal_pgvcl_JND-5_Details of Selected Urban Feeder 7" xfId="9879"/>
    <cellStyle name="_pgvcl-costal_PGVCL-_JND-5_Details of Selected Urban Feeder 7" xfId="9880"/>
    <cellStyle name="_pgvcl-costal_pgvcl_JND-5_Details of Selected Urban Feeder 7 10" xfId="9881"/>
    <cellStyle name="_pgvcl-costal_PGVCL-_JND-5_Details of Selected Urban Feeder 7 10" xfId="9882"/>
    <cellStyle name="_pgvcl-costal_pgvcl_JND-5_Details of Selected Urban Feeder 7 2" xfId="9883"/>
    <cellStyle name="_pgvcl-costal_PGVCL-_JND-5_Details of Selected Urban Feeder 7 2" xfId="9884"/>
    <cellStyle name="_pgvcl-costal_pgvcl_JND-5_Details of Selected Urban Feeder 7 3" xfId="9885"/>
    <cellStyle name="_pgvcl-costal_PGVCL-_JND-5_Details of Selected Urban Feeder 7 3" xfId="9886"/>
    <cellStyle name="_pgvcl-costal_pgvcl_JND-5_Details of Selected Urban Feeder 7 4" xfId="9887"/>
    <cellStyle name="_pgvcl-costal_PGVCL-_JND-5_Details of Selected Urban Feeder 7 4" xfId="9888"/>
    <cellStyle name="_pgvcl-costal_pgvcl_JND-5_Details of Selected Urban Feeder 7 5" xfId="9889"/>
    <cellStyle name="_pgvcl-costal_PGVCL-_JND-5_Details of Selected Urban Feeder 7 5" xfId="9890"/>
    <cellStyle name="_pgvcl-costal_pgvcl_JND-5_Details of Selected Urban Feeder 7 6" xfId="9891"/>
    <cellStyle name="_pgvcl-costal_PGVCL-_JND-5_Details of Selected Urban Feeder 7 6" xfId="9892"/>
    <cellStyle name="_pgvcl-costal_pgvcl_JND-5_Details of Selected Urban Feeder 7 7" xfId="9893"/>
    <cellStyle name="_pgvcl-costal_PGVCL-_JND-5_Details of Selected Urban Feeder 7 7" xfId="9894"/>
    <cellStyle name="_pgvcl-costal_pgvcl_JND-5_Details of Selected Urban Feeder 7 8" xfId="9895"/>
    <cellStyle name="_pgvcl-costal_PGVCL-_JND-5_Details of Selected Urban Feeder 7 8" xfId="9896"/>
    <cellStyle name="_pgvcl-costal_pgvcl_JND-5_Details of Selected Urban Feeder 7 9" xfId="9897"/>
    <cellStyle name="_pgvcl-costal_PGVCL-_JND-5_Details of Selected Urban Feeder 7 9" xfId="9898"/>
    <cellStyle name="_pgvcl-costal_pgvcl_JND-5_Details of Selected Urban Feeder 8" xfId="9899"/>
    <cellStyle name="_pgvcl-costal_PGVCL-_JND-5_Details of Selected Urban Feeder 8" xfId="9900"/>
    <cellStyle name="_pgvcl-costal_pgvcl_JND-5_DHTHL JAN-09" xfId="9901"/>
    <cellStyle name="_pgvcl-costal_PGVCL-_JND-5_DHTHL JAN-09" xfId="9902"/>
    <cellStyle name="_pgvcl-costal_pgvcl_JND-5_DHTHL JAN-09 2" xfId="9903"/>
    <cellStyle name="_pgvcl-costal_PGVCL-_JND-5_DHTHL JAN-09 2" xfId="9904"/>
    <cellStyle name="_pgvcl-costal_pgvcl_JND-5_dnthl Feb-09" xfId="9905"/>
    <cellStyle name="_pgvcl-costal_PGVCL-_JND-5_dnthl Feb-09" xfId="9906"/>
    <cellStyle name="_pgvcl-costal_pgvcl_JND-5_dnthl Feb-09 2" xfId="9907"/>
    <cellStyle name="_pgvcl-costal_PGVCL-_JND-5_dnthl Feb-09 2" xfId="9908"/>
    <cellStyle name="_pgvcl-costal_pgvcl_JND-5_JGYssss" xfId="9909"/>
    <cellStyle name="_pgvcl-costal_PGVCL-_JND-5_JGYssss" xfId="9910"/>
    <cellStyle name="_pgvcl-costal_pgvcl_JND-5_JGYssss 2" xfId="9911"/>
    <cellStyle name="_pgvcl-costal_PGVCL-_JND-5_JGYssss 2" xfId="9912"/>
    <cellStyle name="_pgvcl-costal_pgvcl_JND-5_JGYssss 2 10" xfId="9913"/>
    <cellStyle name="_pgvcl-costal_PGVCL-_JND-5_JGYssss 2 10" xfId="9914"/>
    <cellStyle name="_pgvcl-costal_pgvcl_JND-5_JGYssss 2 2" xfId="9915"/>
    <cellStyle name="_pgvcl-costal_PGVCL-_JND-5_JGYssss 2 2" xfId="9916"/>
    <cellStyle name="_pgvcl-costal_pgvcl_JND-5_JGYssss 2 3" xfId="9917"/>
    <cellStyle name="_pgvcl-costal_PGVCL-_JND-5_JGYssss 2 3" xfId="9918"/>
    <cellStyle name="_pgvcl-costal_pgvcl_JND-5_JGYssss 2 4" xfId="9919"/>
    <cellStyle name="_pgvcl-costal_PGVCL-_JND-5_JGYssss 2 4" xfId="9920"/>
    <cellStyle name="_pgvcl-costal_pgvcl_JND-5_JGYssss 2 5" xfId="9921"/>
    <cellStyle name="_pgvcl-costal_PGVCL-_JND-5_JGYssss 2 5" xfId="9922"/>
    <cellStyle name="_pgvcl-costal_pgvcl_JND-5_JGYssss 2 6" xfId="9923"/>
    <cellStyle name="_pgvcl-costal_PGVCL-_JND-5_JGYssss 2 6" xfId="9924"/>
    <cellStyle name="_pgvcl-costal_pgvcl_JND-5_JGYssss 2 7" xfId="9925"/>
    <cellStyle name="_pgvcl-costal_PGVCL-_JND-5_JGYssss 2 7" xfId="9926"/>
    <cellStyle name="_pgvcl-costal_pgvcl_JND-5_JGYssss 2 8" xfId="9927"/>
    <cellStyle name="_pgvcl-costal_PGVCL-_JND-5_JGYssss 2 8" xfId="9928"/>
    <cellStyle name="_pgvcl-costal_pgvcl_JND-5_JGYssss 2 9" xfId="9929"/>
    <cellStyle name="_pgvcl-costal_PGVCL-_JND-5_JGYssss 2 9" xfId="9930"/>
    <cellStyle name="_pgvcl-costal_pgvcl_JND-5_JGYssss 3" xfId="9931"/>
    <cellStyle name="_pgvcl-costal_PGVCL-_JND-5_JGYssss 3" xfId="9932"/>
    <cellStyle name="_pgvcl-costal_pgvcl_JND-5_JGYssss 3 10" xfId="9933"/>
    <cellStyle name="_pgvcl-costal_PGVCL-_JND-5_JGYssss 3 10" xfId="9934"/>
    <cellStyle name="_pgvcl-costal_pgvcl_JND-5_JGYssss 3 2" xfId="9935"/>
    <cellStyle name="_pgvcl-costal_PGVCL-_JND-5_JGYssss 3 2" xfId="9936"/>
    <cellStyle name="_pgvcl-costal_pgvcl_JND-5_JGYssss 3 3" xfId="9937"/>
    <cellStyle name="_pgvcl-costal_PGVCL-_JND-5_JGYssss 3 3" xfId="9938"/>
    <cellStyle name="_pgvcl-costal_pgvcl_JND-5_JGYssss 3 4" xfId="9939"/>
    <cellStyle name="_pgvcl-costal_PGVCL-_JND-5_JGYssss 3 4" xfId="9940"/>
    <cellStyle name="_pgvcl-costal_pgvcl_JND-5_JGYssss 3 5" xfId="9941"/>
    <cellStyle name="_pgvcl-costal_PGVCL-_JND-5_JGYssss 3 5" xfId="9942"/>
    <cellStyle name="_pgvcl-costal_pgvcl_JND-5_JGYssss 3 6" xfId="9943"/>
    <cellStyle name="_pgvcl-costal_PGVCL-_JND-5_JGYssss 3 6" xfId="9944"/>
    <cellStyle name="_pgvcl-costal_pgvcl_JND-5_JGYssss 3 7" xfId="9945"/>
    <cellStyle name="_pgvcl-costal_PGVCL-_JND-5_JGYssss 3 7" xfId="9946"/>
    <cellStyle name="_pgvcl-costal_pgvcl_JND-5_JGYssss 3 8" xfId="9947"/>
    <cellStyle name="_pgvcl-costal_PGVCL-_JND-5_JGYssss 3 8" xfId="9948"/>
    <cellStyle name="_pgvcl-costal_pgvcl_JND-5_JGYssss 3 9" xfId="9949"/>
    <cellStyle name="_pgvcl-costal_PGVCL-_JND-5_JGYssss 3 9" xfId="9950"/>
    <cellStyle name="_pgvcl-costal_pgvcl_JND-5_JGYssss 4" xfId="9951"/>
    <cellStyle name="_pgvcl-costal_PGVCL-_JND-5_JGYssss 4" xfId="9952"/>
    <cellStyle name="_pgvcl-costal_pgvcl_JND-5_JGYssss 4 10" xfId="9953"/>
    <cellStyle name="_pgvcl-costal_PGVCL-_JND-5_JGYssss 4 10" xfId="9954"/>
    <cellStyle name="_pgvcl-costal_pgvcl_JND-5_JGYssss 4 2" xfId="9955"/>
    <cellStyle name="_pgvcl-costal_PGVCL-_JND-5_JGYssss 4 2" xfId="9956"/>
    <cellStyle name="_pgvcl-costal_pgvcl_JND-5_JGYssss 4 3" xfId="9957"/>
    <cellStyle name="_pgvcl-costal_PGVCL-_JND-5_JGYssss 4 3" xfId="9958"/>
    <cellStyle name="_pgvcl-costal_pgvcl_JND-5_JGYssss 4 4" xfId="9959"/>
    <cellStyle name="_pgvcl-costal_PGVCL-_JND-5_JGYssss 4 4" xfId="9960"/>
    <cellStyle name="_pgvcl-costal_pgvcl_JND-5_JGYssss 4 5" xfId="9961"/>
    <cellStyle name="_pgvcl-costal_PGVCL-_JND-5_JGYssss 4 5" xfId="9962"/>
    <cellStyle name="_pgvcl-costal_pgvcl_JND-5_JGYssss 4 6" xfId="9963"/>
    <cellStyle name="_pgvcl-costal_PGVCL-_JND-5_JGYssss 4 6" xfId="9964"/>
    <cellStyle name="_pgvcl-costal_pgvcl_JND-5_JGYssss 4 7" xfId="9965"/>
    <cellStyle name="_pgvcl-costal_PGVCL-_JND-5_JGYssss 4 7" xfId="9966"/>
    <cellStyle name="_pgvcl-costal_pgvcl_JND-5_JGYssss 4 8" xfId="9967"/>
    <cellStyle name="_pgvcl-costal_PGVCL-_JND-5_JGYssss 4 8" xfId="9968"/>
    <cellStyle name="_pgvcl-costal_pgvcl_JND-5_JGYssss 4 9" xfId="9969"/>
    <cellStyle name="_pgvcl-costal_PGVCL-_JND-5_JGYssss 4 9" xfId="9970"/>
    <cellStyle name="_pgvcl-costal_pgvcl_JND-5_JGYssss 5" xfId="9971"/>
    <cellStyle name="_pgvcl-costal_PGVCL-_JND-5_JGYssss 5" xfId="9972"/>
    <cellStyle name="_pgvcl-costal_pgvcl_JND-5_JGYssss 5 10" xfId="9973"/>
    <cellStyle name="_pgvcl-costal_PGVCL-_JND-5_JGYssss 5 10" xfId="9974"/>
    <cellStyle name="_pgvcl-costal_pgvcl_JND-5_JGYssss 5 2" xfId="9975"/>
    <cellStyle name="_pgvcl-costal_PGVCL-_JND-5_JGYssss 5 2" xfId="9976"/>
    <cellStyle name="_pgvcl-costal_pgvcl_JND-5_JGYssss 5 3" xfId="9977"/>
    <cellStyle name="_pgvcl-costal_PGVCL-_JND-5_JGYssss 5 3" xfId="9978"/>
    <cellStyle name="_pgvcl-costal_pgvcl_JND-5_JGYssss 5 4" xfId="9979"/>
    <cellStyle name="_pgvcl-costal_PGVCL-_JND-5_JGYssss 5 4" xfId="9980"/>
    <cellStyle name="_pgvcl-costal_pgvcl_JND-5_JGYssss 5 5" xfId="9981"/>
    <cellStyle name="_pgvcl-costal_PGVCL-_JND-5_JGYssss 5 5" xfId="9982"/>
    <cellStyle name="_pgvcl-costal_pgvcl_JND-5_JGYssss 5 6" xfId="9983"/>
    <cellStyle name="_pgvcl-costal_PGVCL-_JND-5_JGYssss 5 6" xfId="9984"/>
    <cellStyle name="_pgvcl-costal_pgvcl_JND-5_JGYssss 5 7" xfId="9985"/>
    <cellStyle name="_pgvcl-costal_PGVCL-_JND-5_JGYssss 5 7" xfId="9986"/>
    <cellStyle name="_pgvcl-costal_pgvcl_JND-5_JGYssss 5 8" xfId="9987"/>
    <cellStyle name="_pgvcl-costal_PGVCL-_JND-5_JGYssss 5 8" xfId="9988"/>
    <cellStyle name="_pgvcl-costal_pgvcl_JND-5_JGYssss 5 9" xfId="9989"/>
    <cellStyle name="_pgvcl-costal_PGVCL-_JND-5_JGYssss 5 9" xfId="9990"/>
    <cellStyle name="_pgvcl-costal_pgvcl_JND-5_JGYssss 6" xfId="9991"/>
    <cellStyle name="_pgvcl-costal_PGVCL-_JND-5_JGYssss 6" xfId="9992"/>
    <cellStyle name="_pgvcl-costal_pgvcl_JND-5_JGYssss 6 10" xfId="9993"/>
    <cellStyle name="_pgvcl-costal_PGVCL-_JND-5_JGYssss 6 10" xfId="9994"/>
    <cellStyle name="_pgvcl-costal_pgvcl_JND-5_JGYssss 6 2" xfId="9995"/>
    <cellStyle name="_pgvcl-costal_PGVCL-_JND-5_JGYssss 6 2" xfId="9996"/>
    <cellStyle name="_pgvcl-costal_pgvcl_JND-5_JGYssss 6 3" xfId="9997"/>
    <cellStyle name="_pgvcl-costal_PGVCL-_JND-5_JGYssss 6 3" xfId="9998"/>
    <cellStyle name="_pgvcl-costal_pgvcl_JND-5_JGYssss 6 4" xfId="9999"/>
    <cellStyle name="_pgvcl-costal_PGVCL-_JND-5_JGYssss 6 4" xfId="10000"/>
    <cellStyle name="_pgvcl-costal_pgvcl_JND-5_JGYssss 6 5" xfId="10001"/>
    <cellStyle name="_pgvcl-costal_PGVCL-_JND-5_JGYssss 6 5" xfId="10002"/>
    <cellStyle name="_pgvcl-costal_pgvcl_JND-5_JGYssss 6 6" xfId="10003"/>
    <cellStyle name="_pgvcl-costal_PGVCL-_JND-5_JGYssss 6 6" xfId="10004"/>
    <cellStyle name="_pgvcl-costal_pgvcl_JND-5_JGYssss 6 7" xfId="10005"/>
    <cellStyle name="_pgvcl-costal_PGVCL-_JND-5_JGYssss 6 7" xfId="10006"/>
    <cellStyle name="_pgvcl-costal_pgvcl_JND-5_JGYssss 6 8" xfId="10007"/>
    <cellStyle name="_pgvcl-costal_PGVCL-_JND-5_JGYssss 6 8" xfId="10008"/>
    <cellStyle name="_pgvcl-costal_pgvcl_JND-5_JGYssss 6 9" xfId="10009"/>
    <cellStyle name="_pgvcl-costal_PGVCL-_JND-5_JGYssss 6 9" xfId="10010"/>
    <cellStyle name="_pgvcl-costal_pgvcl_JND-5_JGYssss 7" xfId="10011"/>
    <cellStyle name="_pgvcl-costal_PGVCL-_JND-5_JGYssss 7" xfId="10012"/>
    <cellStyle name="_pgvcl-costal_pgvcl_JND-5_JGYssss 7 10" xfId="10013"/>
    <cellStyle name="_pgvcl-costal_PGVCL-_JND-5_JGYssss 7 10" xfId="10014"/>
    <cellStyle name="_pgvcl-costal_pgvcl_JND-5_JGYssss 7 2" xfId="10015"/>
    <cellStyle name="_pgvcl-costal_PGVCL-_JND-5_JGYssss 7 2" xfId="10016"/>
    <cellStyle name="_pgvcl-costal_pgvcl_JND-5_JGYssss 7 3" xfId="10017"/>
    <cellStyle name="_pgvcl-costal_PGVCL-_JND-5_JGYssss 7 3" xfId="10018"/>
    <cellStyle name="_pgvcl-costal_pgvcl_JND-5_JGYssss 7 4" xfId="10019"/>
    <cellStyle name="_pgvcl-costal_PGVCL-_JND-5_JGYssss 7 4" xfId="10020"/>
    <cellStyle name="_pgvcl-costal_pgvcl_JND-5_JGYssss 7 5" xfId="10021"/>
    <cellStyle name="_pgvcl-costal_PGVCL-_JND-5_JGYssss 7 5" xfId="10022"/>
    <cellStyle name="_pgvcl-costal_pgvcl_JND-5_JGYssss 7 6" xfId="10023"/>
    <cellStyle name="_pgvcl-costal_PGVCL-_JND-5_JGYssss 7 6" xfId="10024"/>
    <cellStyle name="_pgvcl-costal_pgvcl_JND-5_JGYssss 7 7" xfId="10025"/>
    <cellStyle name="_pgvcl-costal_PGVCL-_JND-5_JGYssss 7 7" xfId="10026"/>
    <cellStyle name="_pgvcl-costal_pgvcl_JND-5_JGYssss 7 8" xfId="10027"/>
    <cellStyle name="_pgvcl-costal_PGVCL-_JND-5_JGYssss 7 8" xfId="10028"/>
    <cellStyle name="_pgvcl-costal_pgvcl_JND-5_JGYssss 7 9" xfId="10029"/>
    <cellStyle name="_pgvcl-costal_PGVCL-_JND-5_JGYssss 7 9" xfId="10030"/>
    <cellStyle name="_pgvcl-costal_pgvcl_JND-5_JGYssss 8" xfId="10031"/>
    <cellStyle name="_pgvcl-costal_PGVCL-_JND-5_JGYssss 8" xfId="10032"/>
    <cellStyle name="_pgvcl-costal_pgvcl_JND-5_New MIS Sheets" xfId="10033"/>
    <cellStyle name="_pgvcl-costal_PGVCL-_JND-5_New MIS Sheets" xfId="10034"/>
    <cellStyle name="_pgvcl-costal_pgvcl_JND-5_New MIS Sheets 2" xfId="10035"/>
    <cellStyle name="_pgvcl-costal_PGVCL-_JND-5_New MIS Sheets 2" xfId="10036"/>
    <cellStyle name="_pgvcl-costal_pgvcl_JND-5_New MIS Sheets 2 10" xfId="10037"/>
    <cellStyle name="_pgvcl-costal_PGVCL-_JND-5_New MIS Sheets 2 10" xfId="10038"/>
    <cellStyle name="_pgvcl-costal_pgvcl_JND-5_New MIS Sheets 2 2" xfId="10039"/>
    <cellStyle name="_pgvcl-costal_PGVCL-_JND-5_New MIS Sheets 2 2" xfId="10040"/>
    <cellStyle name="_pgvcl-costal_pgvcl_JND-5_New MIS Sheets 2 3" xfId="10041"/>
    <cellStyle name="_pgvcl-costal_PGVCL-_JND-5_New MIS Sheets 2 3" xfId="10042"/>
    <cellStyle name="_pgvcl-costal_pgvcl_JND-5_New MIS Sheets 2 4" xfId="10043"/>
    <cellStyle name="_pgvcl-costal_PGVCL-_JND-5_New MIS Sheets 2 4" xfId="10044"/>
    <cellStyle name="_pgvcl-costal_pgvcl_JND-5_New MIS Sheets 2 5" xfId="10045"/>
    <cellStyle name="_pgvcl-costal_PGVCL-_JND-5_New MIS Sheets 2 5" xfId="10046"/>
    <cellStyle name="_pgvcl-costal_pgvcl_JND-5_New MIS Sheets 2 6" xfId="10047"/>
    <cellStyle name="_pgvcl-costal_PGVCL-_JND-5_New MIS Sheets 2 6" xfId="10048"/>
    <cellStyle name="_pgvcl-costal_pgvcl_JND-5_New MIS Sheets 2 7" xfId="10049"/>
    <cellStyle name="_pgvcl-costal_PGVCL-_JND-5_New MIS Sheets 2 7" xfId="10050"/>
    <cellStyle name="_pgvcl-costal_pgvcl_JND-5_New MIS Sheets 2 8" xfId="10051"/>
    <cellStyle name="_pgvcl-costal_PGVCL-_JND-5_New MIS Sheets 2 8" xfId="10052"/>
    <cellStyle name="_pgvcl-costal_pgvcl_JND-5_New MIS Sheets 2 9" xfId="10053"/>
    <cellStyle name="_pgvcl-costal_PGVCL-_JND-5_New MIS Sheets 2 9" xfId="10054"/>
    <cellStyle name="_pgvcl-costal_pgvcl_JND-5_New MIS Sheets 3" xfId="10055"/>
    <cellStyle name="_pgvcl-costal_PGVCL-_JND-5_New MIS Sheets 3" xfId="10056"/>
    <cellStyle name="_pgvcl-costal_pgvcl_JND-5_New MIS Sheets 3 10" xfId="10057"/>
    <cellStyle name="_pgvcl-costal_PGVCL-_JND-5_New MIS Sheets 3 10" xfId="10058"/>
    <cellStyle name="_pgvcl-costal_pgvcl_JND-5_New MIS Sheets 3 2" xfId="10059"/>
    <cellStyle name="_pgvcl-costal_PGVCL-_JND-5_New MIS Sheets 3 2" xfId="10060"/>
    <cellStyle name="_pgvcl-costal_pgvcl_JND-5_New MIS Sheets 3 3" xfId="10061"/>
    <cellStyle name="_pgvcl-costal_PGVCL-_JND-5_New MIS Sheets 3 3" xfId="10062"/>
    <cellStyle name="_pgvcl-costal_pgvcl_JND-5_New MIS Sheets 3 4" xfId="10063"/>
    <cellStyle name="_pgvcl-costal_PGVCL-_JND-5_New MIS Sheets 3 4" xfId="10064"/>
    <cellStyle name="_pgvcl-costal_pgvcl_JND-5_New MIS Sheets 3 5" xfId="10065"/>
    <cellStyle name="_pgvcl-costal_PGVCL-_JND-5_New MIS Sheets 3 5" xfId="10066"/>
    <cellStyle name="_pgvcl-costal_pgvcl_JND-5_New MIS Sheets 3 6" xfId="10067"/>
    <cellStyle name="_pgvcl-costal_PGVCL-_JND-5_New MIS Sheets 3 6" xfId="10068"/>
    <cellStyle name="_pgvcl-costal_pgvcl_JND-5_New MIS Sheets 3 7" xfId="10069"/>
    <cellStyle name="_pgvcl-costal_PGVCL-_JND-5_New MIS Sheets 3 7" xfId="10070"/>
    <cellStyle name="_pgvcl-costal_pgvcl_JND-5_New MIS Sheets 3 8" xfId="10071"/>
    <cellStyle name="_pgvcl-costal_PGVCL-_JND-5_New MIS Sheets 3 8" xfId="10072"/>
    <cellStyle name="_pgvcl-costal_pgvcl_JND-5_New MIS Sheets 3 9" xfId="10073"/>
    <cellStyle name="_pgvcl-costal_PGVCL-_JND-5_New MIS Sheets 3 9" xfId="10074"/>
    <cellStyle name="_pgvcl-costal_pgvcl_JND-5_New MIS Sheets 4" xfId="10075"/>
    <cellStyle name="_pgvcl-costal_PGVCL-_JND-5_New MIS Sheets 4" xfId="10076"/>
    <cellStyle name="_pgvcl-costal_pgvcl_JND-5_New MIS Sheets 4 10" xfId="10077"/>
    <cellStyle name="_pgvcl-costal_PGVCL-_JND-5_New MIS Sheets 4 10" xfId="10078"/>
    <cellStyle name="_pgvcl-costal_pgvcl_JND-5_New MIS Sheets 4 2" xfId="10079"/>
    <cellStyle name="_pgvcl-costal_PGVCL-_JND-5_New MIS Sheets 4 2" xfId="10080"/>
    <cellStyle name="_pgvcl-costal_pgvcl_JND-5_New MIS Sheets 4 3" xfId="10081"/>
    <cellStyle name="_pgvcl-costal_PGVCL-_JND-5_New MIS Sheets 4 3" xfId="10082"/>
    <cellStyle name="_pgvcl-costal_pgvcl_JND-5_New MIS Sheets 4 4" xfId="10083"/>
    <cellStyle name="_pgvcl-costal_PGVCL-_JND-5_New MIS Sheets 4 4" xfId="10084"/>
    <cellStyle name="_pgvcl-costal_pgvcl_JND-5_New MIS Sheets 4 5" xfId="10085"/>
    <cellStyle name="_pgvcl-costal_PGVCL-_JND-5_New MIS Sheets 4 5" xfId="10086"/>
    <cellStyle name="_pgvcl-costal_pgvcl_JND-5_New MIS Sheets 4 6" xfId="10087"/>
    <cellStyle name="_pgvcl-costal_PGVCL-_JND-5_New MIS Sheets 4 6" xfId="10088"/>
    <cellStyle name="_pgvcl-costal_pgvcl_JND-5_New MIS Sheets 4 7" xfId="10089"/>
    <cellStyle name="_pgvcl-costal_PGVCL-_JND-5_New MIS Sheets 4 7" xfId="10090"/>
    <cellStyle name="_pgvcl-costal_pgvcl_JND-5_New MIS Sheets 4 8" xfId="10091"/>
    <cellStyle name="_pgvcl-costal_PGVCL-_JND-5_New MIS Sheets 4 8" xfId="10092"/>
    <cellStyle name="_pgvcl-costal_pgvcl_JND-5_New MIS Sheets 4 9" xfId="10093"/>
    <cellStyle name="_pgvcl-costal_PGVCL-_JND-5_New MIS Sheets 4 9" xfId="10094"/>
    <cellStyle name="_pgvcl-costal_pgvcl_JND-5_New MIS Sheets 5" xfId="10095"/>
    <cellStyle name="_pgvcl-costal_PGVCL-_JND-5_New MIS Sheets 5" xfId="10096"/>
    <cellStyle name="_pgvcl-costal_pgvcl_JND-5_New MIS Sheets 5 10" xfId="10097"/>
    <cellStyle name="_pgvcl-costal_PGVCL-_JND-5_New MIS Sheets 5 10" xfId="10098"/>
    <cellStyle name="_pgvcl-costal_pgvcl_JND-5_New MIS Sheets 5 2" xfId="10099"/>
    <cellStyle name="_pgvcl-costal_PGVCL-_JND-5_New MIS Sheets 5 2" xfId="10100"/>
    <cellStyle name="_pgvcl-costal_pgvcl_JND-5_New MIS Sheets 5 3" xfId="10101"/>
    <cellStyle name="_pgvcl-costal_PGVCL-_JND-5_New MIS Sheets 5 3" xfId="10102"/>
    <cellStyle name="_pgvcl-costal_pgvcl_JND-5_New MIS Sheets 5 4" xfId="10103"/>
    <cellStyle name="_pgvcl-costal_PGVCL-_JND-5_New MIS Sheets 5 4" xfId="10104"/>
    <cellStyle name="_pgvcl-costal_pgvcl_JND-5_New MIS Sheets 5 5" xfId="10105"/>
    <cellStyle name="_pgvcl-costal_PGVCL-_JND-5_New MIS Sheets 5 5" xfId="10106"/>
    <cellStyle name="_pgvcl-costal_pgvcl_JND-5_New MIS Sheets 5 6" xfId="10107"/>
    <cellStyle name="_pgvcl-costal_PGVCL-_JND-5_New MIS Sheets 5 6" xfId="10108"/>
    <cellStyle name="_pgvcl-costal_pgvcl_JND-5_New MIS Sheets 5 7" xfId="10109"/>
    <cellStyle name="_pgvcl-costal_PGVCL-_JND-5_New MIS Sheets 5 7" xfId="10110"/>
    <cellStyle name="_pgvcl-costal_pgvcl_JND-5_New MIS Sheets 5 8" xfId="10111"/>
    <cellStyle name="_pgvcl-costal_PGVCL-_JND-5_New MIS Sheets 5 8" xfId="10112"/>
    <cellStyle name="_pgvcl-costal_pgvcl_JND-5_New MIS Sheets 5 9" xfId="10113"/>
    <cellStyle name="_pgvcl-costal_PGVCL-_JND-5_New MIS Sheets 5 9" xfId="10114"/>
    <cellStyle name="_pgvcl-costal_pgvcl_JND-5_New MIS Sheets 6" xfId="10115"/>
    <cellStyle name="_pgvcl-costal_PGVCL-_JND-5_New MIS Sheets 6" xfId="10116"/>
    <cellStyle name="_pgvcl-costal_pgvcl_JND-5_New MIS Sheets 6 10" xfId="10117"/>
    <cellStyle name="_pgvcl-costal_PGVCL-_JND-5_New MIS Sheets 6 10" xfId="10118"/>
    <cellStyle name="_pgvcl-costal_pgvcl_JND-5_New MIS Sheets 6 2" xfId="10119"/>
    <cellStyle name="_pgvcl-costal_PGVCL-_JND-5_New MIS Sheets 6 2" xfId="10120"/>
    <cellStyle name="_pgvcl-costal_pgvcl_JND-5_New MIS Sheets 6 3" xfId="10121"/>
    <cellStyle name="_pgvcl-costal_PGVCL-_JND-5_New MIS Sheets 6 3" xfId="10122"/>
    <cellStyle name="_pgvcl-costal_pgvcl_JND-5_New MIS Sheets 6 4" xfId="10123"/>
    <cellStyle name="_pgvcl-costal_PGVCL-_JND-5_New MIS Sheets 6 4" xfId="10124"/>
    <cellStyle name="_pgvcl-costal_pgvcl_JND-5_New MIS Sheets 6 5" xfId="10125"/>
    <cellStyle name="_pgvcl-costal_PGVCL-_JND-5_New MIS Sheets 6 5" xfId="10126"/>
    <cellStyle name="_pgvcl-costal_pgvcl_JND-5_New MIS Sheets 6 6" xfId="10127"/>
    <cellStyle name="_pgvcl-costal_PGVCL-_JND-5_New MIS Sheets 6 6" xfId="10128"/>
    <cellStyle name="_pgvcl-costal_pgvcl_JND-5_New MIS Sheets 6 7" xfId="10129"/>
    <cellStyle name="_pgvcl-costal_PGVCL-_JND-5_New MIS Sheets 6 7" xfId="10130"/>
    <cellStyle name="_pgvcl-costal_pgvcl_JND-5_New MIS Sheets 6 8" xfId="10131"/>
    <cellStyle name="_pgvcl-costal_PGVCL-_JND-5_New MIS Sheets 6 8" xfId="10132"/>
    <cellStyle name="_pgvcl-costal_pgvcl_JND-5_New MIS Sheets 6 9" xfId="10133"/>
    <cellStyle name="_pgvcl-costal_PGVCL-_JND-5_New MIS Sheets 6 9" xfId="10134"/>
    <cellStyle name="_pgvcl-costal_pgvcl_JND-5_New MIS Sheets 7" xfId="10135"/>
    <cellStyle name="_pgvcl-costal_PGVCL-_JND-5_New MIS Sheets 7" xfId="10136"/>
    <cellStyle name="_pgvcl-costal_pgvcl_JND-5_New MIS Sheets 7 10" xfId="10137"/>
    <cellStyle name="_pgvcl-costal_PGVCL-_JND-5_New MIS Sheets 7 10" xfId="10138"/>
    <cellStyle name="_pgvcl-costal_pgvcl_JND-5_New MIS Sheets 7 2" xfId="10139"/>
    <cellStyle name="_pgvcl-costal_PGVCL-_JND-5_New MIS Sheets 7 2" xfId="10140"/>
    <cellStyle name="_pgvcl-costal_pgvcl_JND-5_New MIS Sheets 7 3" xfId="10141"/>
    <cellStyle name="_pgvcl-costal_PGVCL-_JND-5_New MIS Sheets 7 3" xfId="10142"/>
    <cellStyle name="_pgvcl-costal_pgvcl_JND-5_New MIS Sheets 7 4" xfId="10143"/>
    <cellStyle name="_pgvcl-costal_PGVCL-_JND-5_New MIS Sheets 7 4" xfId="10144"/>
    <cellStyle name="_pgvcl-costal_pgvcl_JND-5_New MIS Sheets 7 5" xfId="10145"/>
    <cellStyle name="_pgvcl-costal_PGVCL-_JND-5_New MIS Sheets 7 5" xfId="10146"/>
    <cellStyle name="_pgvcl-costal_pgvcl_JND-5_New MIS Sheets 7 6" xfId="10147"/>
    <cellStyle name="_pgvcl-costal_PGVCL-_JND-5_New MIS Sheets 7 6" xfId="10148"/>
    <cellStyle name="_pgvcl-costal_pgvcl_JND-5_New MIS Sheets 7 7" xfId="10149"/>
    <cellStyle name="_pgvcl-costal_PGVCL-_JND-5_New MIS Sheets 7 7" xfId="10150"/>
    <cellStyle name="_pgvcl-costal_pgvcl_JND-5_New MIS Sheets 7 8" xfId="10151"/>
    <cellStyle name="_pgvcl-costal_PGVCL-_JND-5_New MIS Sheets 7 8" xfId="10152"/>
    <cellStyle name="_pgvcl-costal_pgvcl_JND-5_New MIS Sheets 7 9" xfId="10153"/>
    <cellStyle name="_pgvcl-costal_PGVCL-_JND-5_New MIS Sheets 7 9" xfId="10154"/>
    <cellStyle name="_pgvcl-costal_pgvcl_JND-5_New MIS Sheets 8" xfId="10155"/>
    <cellStyle name="_pgvcl-costal_PGVCL-_JND-5_New MIS Sheets 8" xfId="10156"/>
    <cellStyle name="_pgvcl-costal_pgvcl_JND-5_PBR" xfId="10157"/>
    <cellStyle name="_pgvcl-costal_PGVCL-_JND-5_PBR" xfId="10158"/>
    <cellStyle name="_pgvcl-costal_pgvcl_JND-5_PBR 2" xfId="10159"/>
    <cellStyle name="_pgvcl-costal_PGVCL-_JND-5_PBR 2" xfId="10160"/>
    <cellStyle name="_pgvcl-costal_pgvcl_JND-5_PBR 2 10" xfId="10161"/>
    <cellStyle name="_pgvcl-costal_PGVCL-_JND-5_PBR 2 10" xfId="10162"/>
    <cellStyle name="_pgvcl-costal_pgvcl_JND-5_PBR 2 2" xfId="10163"/>
    <cellStyle name="_pgvcl-costal_PGVCL-_JND-5_PBR 2 2" xfId="10164"/>
    <cellStyle name="_pgvcl-costal_pgvcl_JND-5_PBR 2 3" xfId="10165"/>
    <cellStyle name="_pgvcl-costal_PGVCL-_JND-5_PBR 2 3" xfId="10166"/>
    <cellStyle name="_pgvcl-costal_pgvcl_JND-5_PBR 2 4" xfId="10167"/>
    <cellStyle name="_pgvcl-costal_PGVCL-_JND-5_PBR 2 4" xfId="10168"/>
    <cellStyle name="_pgvcl-costal_pgvcl_JND-5_PBR 2 5" xfId="10169"/>
    <cellStyle name="_pgvcl-costal_PGVCL-_JND-5_PBR 2 5" xfId="10170"/>
    <cellStyle name="_pgvcl-costal_pgvcl_JND-5_PBR 2 6" xfId="10171"/>
    <cellStyle name="_pgvcl-costal_PGVCL-_JND-5_PBR 2 6" xfId="10172"/>
    <cellStyle name="_pgvcl-costal_pgvcl_JND-5_PBR 2 7" xfId="10173"/>
    <cellStyle name="_pgvcl-costal_PGVCL-_JND-5_PBR 2 7" xfId="10174"/>
    <cellStyle name="_pgvcl-costal_pgvcl_JND-5_PBR 2 8" xfId="10175"/>
    <cellStyle name="_pgvcl-costal_PGVCL-_JND-5_PBR 2 8" xfId="10176"/>
    <cellStyle name="_pgvcl-costal_pgvcl_JND-5_PBR 2 9" xfId="10177"/>
    <cellStyle name="_pgvcl-costal_PGVCL-_JND-5_PBR 2 9" xfId="10178"/>
    <cellStyle name="_pgvcl-costal_pgvcl_JND-5_PBR 3" xfId="10179"/>
    <cellStyle name="_pgvcl-costal_PGVCL-_JND-5_PBR 3" xfId="10180"/>
    <cellStyle name="_pgvcl-costal_pgvcl_JND-5_PBR 3 10" xfId="10181"/>
    <cellStyle name="_pgvcl-costal_PGVCL-_JND-5_PBR 3 10" xfId="10182"/>
    <cellStyle name="_pgvcl-costal_pgvcl_JND-5_PBR 3 2" xfId="10183"/>
    <cellStyle name="_pgvcl-costal_PGVCL-_JND-5_PBR 3 2" xfId="10184"/>
    <cellStyle name="_pgvcl-costal_pgvcl_JND-5_PBR 3 3" xfId="10185"/>
    <cellStyle name="_pgvcl-costal_PGVCL-_JND-5_PBR 3 3" xfId="10186"/>
    <cellStyle name="_pgvcl-costal_pgvcl_JND-5_PBR 3 4" xfId="10187"/>
    <cellStyle name="_pgvcl-costal_PGVCL-_JND-5_PBR 3 4" xfId="10188"/>
    <cellStyle name="_pgvcl-costal_pgvcl_JND-5_PBR 3 5" xfId="10189"/>
    <cellStyle name="_pgvcl-costal_PGVCL-_JND-5_PBR 3 5" xfId="10190"/>
    <cellStyle name="_pgvcl-costal_pgvcl_JND-5_PBR 3 6" xfId="10191"/>
    <cellStyle name="_pgvcl-costal_PGVCL-_JND-5_PBR 3 6" xfId="10192"/>
    <cellStyle name="_pgvcl-costal_pgvcl_JND-5_PBR 3 7" xfId="10193"/>
    <cellStyle name="_pgvcl-costal_PGVCL-_JND-5_PBR 3 7" xfId="10194"/>
    <cellStyle name="_pgvcl-costal_pgvcl_JND-5_PBR 3 8" xfId="10195"/>
    <cellStyle name="_pgvcl-costal_PGVCL-_JND-5_PBR 3 8" xfId="10196"/>
    <cellStyle name="_pgvcl-costal_pgvcl_JND-5_PBR 3 9" xfId="10197"/>
    <cellStyle name="_pgvcl-costal_PGVCL-_JND-5_PBR 3 9" xfId="10198"/>
    <cellStyle name="_pgvcl-costal_pgvcl_JND-5_PBR 4" xfId="10199"/>
    <cellStyle name="_pgvcl-costal_PGVCL-_JND-5_PBR 4" xfId="10200"/>
    <cellStyle name="_pgvcl-costal_pgvcl_JND-5_PBR 4 10" xfId="10201"/>
    <cellStyle name="_pgvcl-costal_PGVCL-_JND-5_PBR 4 10" xfId="10202"/>
    <cellStyle name="_pgvcl-costal_pgvcl_JND-5_PBR 4 2" xfId="10203"/>
    <cellStyle name="_pgvcl-costal_PGVCL-_JND-5_PBR 4 2" xfId="10204"/>
    <cellStyle name="_pgvcl-costal_pgvcl_JND-5_PBR 4 3" xfId="10205"/>
    <cellStyle name="_pgvcl-costal_PGVCL-_JND-5_PBR 4 3" xfId="10206"/>
    <cellStyle name="_pgvcl-costal_pgvcl_JND-5_PBR 4 4" xfId="10207"/>
    <cellStyle name="_pgvcl-costal_PGVCL-_JND-5_PBR 4 4" xfId="10208"/>
    <cellStyle name="_pgvcl-costal_pgvcl_JND-5_PBR 4 5" xfId="10209"/>
    <cellStyle name="_pgvcl-costal_PGVCL-_JND-5_PBR 4 5" xfId="10210"/>
    <cellStyle name="_pgvcl-costal_pgvcl_JND-5_PBR 4 6" xfId="10211"/>
    <cellStyle name="_pgvcl-costal_PGVCL-_JND-5_PBR 4 6" xfId="10212"/>
    <cellStyle name="_pgvcl-costal_pgvcl_JND-5_PBR 4 7" xfId="10213"/>
    <cellStyle name="_pgvcl-costal_PGVCL-_JND-5_PBR 4 7" xfId="10214"/>
    <cellStyle name="_pgvcl-costal_pgvcl_JND-5_PBR 4 8" xfId="10215"/>
    <cellStyle name="_pgvcl-costal_PGVCL-_JND-5_PBR 4 8" xfId="10216"/>
    <cellStyle name="_pgvcl-costal_pgvcl_JND-5_PBR 4 9" xfId="10217"/>
    <cellStyle name="_pgvcl-costal_PGVCL-_JND-5_PBR 4 9" xfId="10218"/>
    <cellStyle name="_pgvcl-costal_pgvcl_JND-5_PBR 5" xfId="10219"/>
    <cellStyle name="_pgvcl-costal_PGVCL-_JND-5_PBR 5" xfId="10220"/>
    <cellStyle name="_pgvcl-costal_pgvcl_JND-5_PBR 5 10" xfId="10221"/>
    <cellStyle name="_pgvcl-costal_PGVCL-_JND-5_PBR 5 10" xfId="10222"/>
    <cellStyle name="_pgvcl-costal_pgvcl_JND-5_PBR 5 2" xfId="10223"/>
    <cellStyle name="_pgvcl-costal_PGVCL-_JND-5_PBR 5 2" xfId="10224"/>
    <cellStyle name="_pgvcl-costal_pgvcl_JND-5_PBR 5 3" xfId="10225"/>
    <cellStyle name="_pgvcl-costal_PGVCL-_JND-5_PBR 5 3" xfId="10226"/>
    <cellStyle name="_pgvcl-costal_pgvcl_JND-5_PBR 5 4" xfId="10227"/>
    <cellStyle name="_pgvcl-costal_PGVCL-_JND-5_PBR 5 4" xfId="10228"/>
    <cellStyle name="_pgvcl-costal_pgvcl_JND-5_PBR 5 5" xfId="10229"/>
    <cellStyle name="_pgvcl-costal_PGVCL-_JND-5_PBR 5 5" xfId="10230"/>
    <cellStyle name="_pgvcl-costal_pgvcl_JND-5_PBR 5 6" xfId="10231"/>
    <cellStyle name="_pgvcl-costal_PGVCL-_JND-5_PBR 5 6" xfId="10232"/>
    <cellStyle name="_pgvcl-costal_pgvcl_JND-5_PBR 5 7" xfId="10233"/>
    <cellStyle name="_pgvcl-costal_PGVCL-_JND-5_PBR 5 7" xfId="10234"/>
    <cellStyle name="_pgvcl-costal_pgvcl_JND-5_PBR 5 8" xfId="10235"/>
    <cellStyle name="_pgvcl-costal_PGVCL-_JND-5_PBR 5 8" xfId="10236"/>
    <cellStyle name="_pgvcl-costal_pgvcl_JND-5_PBR 5 9" xfId="10237"/>
    <cellStyle name="_pgvcl-costal_PGVCL-_JND-5_PBR 5 9" xfId="10238"/>
    <cellStyle name="_pgvcl-costal_pgvcl_JND-5_PBR 6" xfId="10239"/>
    <cellStyle name="_pgvcl-costal_PGVCL-_JND-5_PBR 6" xfId="10240"/>
    <cellStyle name="_pgvcl-costal_pgvcl_JND-5_PBR 6 10" xfId="10241"/>
    <cellStyle name="_pgvcl-costal_PGVCL-_JND-5_PBR 6 10" xfId="10242"/>
    <cellStyle name="_pgvcl-costal_pgvcl_JND-5_PBR 6 2" xfId="10243"/>
    <cellStyle name="_pgvcl-costal_PGVCL-_JND-5_PBR 6 2" xfId="10244"/>
    <cellStyle name="_pgvcl-costal_pgvcl_JND-5_PBR 6 3" xfId="10245"/>
    <cellStyle name="_pgvcl-costal_PGVCL-_JND-5_PBR 6 3" xfId="10246"/>
    <cellStyle name="_pgvcl-costal_pgvcl_JND-5_PBR 6 4" xfId="10247"/>
    <cellStyle name="_pgvcl-costal_PGVCL-_JND-5_PBR 6 4" xfId="10248"/>
    <cellStyle name="_pgvcl-costal_pgvcl_JND-5_PBR 6 5" xfId="10249"/>
    <cellStyle name="_pgvcl-costal_PGVCL-_JND-5_PBR 6 5" xfId="10250"/>
    <cellStyle name="_pgvcl-costal_pgvcl_JND-5_PBR 6 6" xfId="10251"/>
    <cellStyle name="_pgvcl-costal_PGVCL-_JND-5_PBR 6 6" xfId="10252"/>
    <cellStyle name="_pgvcl-costal_pgvcl_JND-5_PBR 6 7" xfId="10253"/>
    <cellStyle name="_pgvcl-costal_PGVCL-_JND-5_PBR 6 7" xfId="10254"/>
    <cellStyle name="_pgvcl-costal_pgvcl_JND-5_PBR 6 8" xfId="10255"/>
    <cellStyle name="_pgvcl-costal_PGVCL-_JND-5_PBR 6 8" xfId="10256"/>
    <cellStyle name="_pgvcl-costal_pgvcl_JND-5_PBR 6 9" xfId="10257"/>
    <cellStyle name="_pgvcl-costal_PGVCL-_JND-5_PBR 6 9" xfId="10258"/>
    <cellStyle name="_pgvcl-costal_pgvcl_JND-5_PBR 7" xfId="10259"/>
    <cellStyle name="_pgvcl-costal_PGVCL-_JND-5_PBR 7" xfId="10260"/>
    <cellStyle name="_pgvcl-costal_pgvcl_JND-5_PBR 7 10" xfId="10261"/>
    <cellStyle name="_pgvcl-costal_PGVCL-_JND-5_PBR 7 10" xfId="10262"/>
    <cellStyle name="_pgvcl-costal_pgvcl_JND-5_PBR 7 2" xfId="10263"/>
    <cellStyle name="_pgvcl-costal_PGVCL-_JND-5_PBR 7 2" xfId="10264"/>
    <cellStyle name="_pgvcl-costal_pgvcl_JND-5_PBR 7 3" xfId="10265"/>
    <cellStyle name="_pgvcl-costal_PGVCL-_JND-5_PBR 7 3" xfId="10266"/>
    <cellStyle name="_pgvcl-costal_pgvcl_JND-5_PBR 7 4" xfId="10267"/>
    <cellStyle name="_pgvcl-costal_PGVCL-_JND-5_PBR 7 4" xfId="10268"/>
    <cellStyle name="_pgvcl-costal_pgvcl_JND-5_PBR 7 5" xfId="10269"/>
    <cellStyle name="_pgvcl-costal_PGVCL-_JND-5_PBR 7 5" xfId="10270"/>
    <cellStyle name="_pgvcl-costal_pgvcl_JND-5_PBR 7 6" xfId="10271"/>
    <cellStyle name="_pgvcl-costal_PGVCL-_JND-5_PBR 7 6" xfId="10272"/>
    <cellStyle name="_pgvcl-costal_pgvcl_JND-5_PBR 7 7" xfId="10273"/>
    <cellStyle name="_pgvcl-costal_PGVCL-_JND-5_PBR 7 7" xfId="10274"/>
    <cellStyle name="_pgvcl-costal_pgvcl_JND-5_PBR 7 8" xfId="10275"/>
    <cellStyle name="_pgvcl-costal_PGVCL-_JND-5_PBR 7 8" xfId="10276"/>
    <cellStyle name="_pgvcl-costal_pgvcl_JND-5_PBR 7 9" xfId="10277"/>
    <cellStyle name="_pgvcl-costal_PGVCL-_JND-5_PBR 7 9" xfId="10278"/>
    <cellStyle name="_pgvcl-costal_pgvcl_JND-5_PBR 8" xfId="10279"/>
    <cellStyle name="_pgvcl-costal_PGVCL-_JND-5_PBR 8" xfId="10280"/>
    <cellStyle name="_pgvcl-costal_pgvcl_JND-5_PBR CO_DAILY REPORT GIS - 20-01-09" xfId="10281"/>
    <cellStyle name="_pgvcl-costal_PGVCL-_JND-5_PBR CO_DAILY REPORT GIS - 20-01-09" xfId="10282"/>
    <cellStyle name="_pgvcl-costal_pgvcl_JND-5_PBR CO_DAILY REPORT GIS - 20-01-09 2" xfId="10283"/>
    <cellStyle name="_pgvcl-costal_PGVCL-_JND-5_PBR CO_DAILY REPORT GIS - 20-01-09 2" xfId="10284"/>
    <cellStyle name="_pgvcl-costal_pgvcl_JND-5_PBR CO_DAILY REPORT GIS - 20-01-09 2 10" xfId="10285"/>
    <cellStyle name="_pgvcl-costal_PGVCL-_JND-5_PBR CO_DAILY REPORT GIS - 20-01-09 2 10" xfId="10286"/>
    <cellStyle name="_pgvcl-costal_pgvcl_JND-5_PBR CO_DAILY REPORT GIS - 20-01-09 2 2" xfId="10287"/>
    <cellStyle name="_pgvcl-costal_PGVCL-_JND-5_PBR CO_DAILY REPORT GIS - 20-01-09 2 2" xfId="10288"/>
    <cellStyle name="_pgvcl-costal_pgvcl_JND-5_PBR CO_DAILY REPORT GIS - 20-01-09 2 3" xfId="10289"/>
    <cellStyle name="_pgvcl-costal_PGVCL-_JND-5_PBR CO_DAILY REPORT GIS - 20-01-09 2 3" xfId="10290"/>
    <cellStyle name="_pgvcl-costal_pgvcl_JND-5_PBR CO_DAILY REPORT GIS - 20-01-09 2 4" xfId="10291"/>
    <cellStyle name="_pgvcl-costal_PGVCL-_JND-5_PBR CO_DAILY REPORT GIS - 20-01-09 2 4" xfId="10292"/>
    <cellStyle name="_pgvcl-costal_pgvcl_JND-5_PBR CO_DAILY REPORT GIS - 20-01-09 2 5" xfId="10293"/>
    <cellStyle name="_pgvcl-costal_PGVCL-_JND-5_PBR CO_DAILY REPORT GIS - 20-01-09 2 5" xfId="10294"/>
    <cellStyle name="_pgvcl-costal_pgvcl_JND-5_PBR CO_DAILY REPORT GIS - 20-01-09 2 6" xfId="10295"/>
    <cellStyle name="_pgvcl-costal_PGVCL-_JND-5_PBR CO_DAILY REPORT GIS - 20-01-09 2 6" xfId="10296"/>
    <cellStyle name="_pgvcl-costal_pgvcl_JND-5_PBR CO_DAILY REPORT GIS - 20-01-09 2 7" xfId="10297"/>
    <cellStyle name="_pgvcl-costal_PGVCL-_JND-5_PBR CO_DAILY REPORT GIS - 20-01-09 2 7" xfId="10298"/>
    <cellStyle name="_pgvcl-costal_pgvcl_JND-5_PBR CO_DAILY REPORT GIS - 20-01-09 2 8" xfId="10299"/>
    <cellStyle name="_pgvcl-costal_PGVCL-_JND-5_PBR CO_DAILY REPORT GIS - 20-01-09 2 8" xfId="10300"/>
    <cellStyle name="_pgvcl-costal_pgvcl_JND-5_PBR CO_DAILY REPORT GIS - 20-01-09 2 9" xfId="10301"/>
    <cellStyle name="_pgvcl-costal_PGVCL-_JND-5_PBR CO_DAILY REPORT GIS - 20-01-09 2 9" xfId="10302"/>
    <cellStyle name="_pgvcl-costal_pgvcl_JND-5_PBR CO_DAILY REPORT GIS - 20-01-09 3" xfId="10303"/>
    <cellStyle name="_pgvcl-costal_PGVCL-_JND-5_PBR CO_DAILY REPORT GIS - 20-01-09 3" xfId="10304"/>
    <cellStyle name="_pgvcl-costal_pgvcl_JND-5_PBR CO_DAILY REPORT GIS - 20-01-09 3 10" xfId="10305"/>
    <cellStyle name="_pgvcl-costal_PGVCL-_JND-5_PBR CO_DAILY REPORT GIS - 20-01-09 3 10" xfId="10306"/>
    <cellStyle name="_pgvcl-costal_pgvcl_JND-5_PBR CO_DAILY REPORT GIS - 20-01-09 3 2" xfId="10307"/>
    <cellStyle name="_pgvcl-costal_PGVCL-_JND-5_PBR CO_DAILY REPORT GIS - 20-01-09 3 2" xfId="10308"/>
    <cellStyle name="_pgvcl-costal_pgvcl_JND-5_PBR CO_DAILY REPORT GIS - 20-01-09 3 3" xfId="10309"/>
    <cellStyle name="_pgvcl-costal_PGVCL-_JND-5_PBR CO_DAILY REPORT GIS - 20-01-09 3 3" xfId="10310"/>
    <cellStyle name="_pgvcl-costal_pgvcl_JND-5_PBR CO_DAILY REPORT GIS - 20-01-09 3 4" xfId="10311"/>
    <cellStyle name="_pgvcl-costal_PGVCL-_JND-5_PBR CO_DAILY REPORT GIS - 20-01-09 3 4" xfId="10312"/>
    <cellStyle name="_pgvcl-costal_pgvcl_JND-5_PBR CO_DAILY REPORT GIS - 20-01-09 3 5" xfId="10313"/>
    <cellStyle name="_pgvcl-costal_PGVCL-_JND-5_PBR CO_DAILY REPORT GIS - 20-01-09 3 5" xfId="10314"/>
    <cellStyle name="_pgvcl-costal_pgvcl_JND-5_PBR CO_DAILY REPORT GIS - 20-01-09 3 6" xfId="10315"/>
    <cellStyle name="_pgvcl-costal_PGVCL-_JND-5_PBR CO_DAILY REPORT GIS - 20-01-09 3 6" xfId="10316"/>
    <cellStyle name="_pgvcl-costal_pgvcl_JND-5_PBR CO_DAILY REPORT GIS - 20-01-09 3 7" xfId="10317"/>
    <cellStyle name="_pgvcl-costal_PGVCL-_JND-5_PBR CO_DAILY REPORT GIS - 20-01-09 3 7" xfId="10318"/>
    <cellStyle name="_pgvcl-costal_pgvcl_JND-5_PBR CO_DAILY REPORT GIS - 20-01-09 3 8" xfId="10319"/>
    <cellStyle name="_pgvcl-costal_PGVCL-_JND-5_PBR CO_DAILY REPORT GIS - 20-01-09 3 8" xfId="10320"/>
    <cellStyle name="_pgvcl-costal_pgvcl_JND-5_PBR CO_DAILY REPORT GIS - 20-01-09 3 9" xfId="10321"/>
    <cellStyle name="_pgvcl-costal_PGVCL-_JND-5_PBR CO_DAILY REPORT GIS - 20-01-09 3 9" xfId="10322"/>
    <cellStyle name="_pgvcl-costal_pgvcl_JND-5_PBR CO_DAILY REPORT GIS - 20-01-09 4" xfId="10323"/>
    <cellStyle name="_pgvcl-costal_PGVCL-_JND-5_PBR CO_DAILY REPORT GIS - 20-01-09 4" xfId="10324"/>
    <cellStyle name="_pgvcl-costal_pgvcl_JND-5_PBR CO_DAILY REPORT GIS - 20-01-09 4 10" xfId="10325"/>
    <cellStyle name="_pgvcl-costal_PGVCL-_JND-5_PBR CO_DAILY REPORT GIS - 20-01-09 4 10" xfId="10326"/>
    <cellStyle name="_pgvcl-costal_pgvcl_JND-5_PBR CO_DAILY REPORT GIS - 20-01-09 4 2" xfId="10327"/>
    <cellStyle name="_pgvcl-costal_PGVCL-_JND-5_PBR CO_DAILY REPORT GIS - 20-01-09 4 2" xfId="10328"/>
    <cellStyle name="_pgvcl-costal_pgvcl_JND-5_PBR CO_DAILY REPORT GIS - 20-01-09 4 3" xfId="10329"/>
    <cellStyle name="_pgvcl-costal_PGVCL-_JND-5_PBR CO_DAILY REPORT GIS - 20-01-09 4 3" xfId="10330"/>
    <cellStyle name="_pgvcl-costal_pgvcl_JND-5_PBR CO_DAILY REPORT GIS - 20-01-09 4 4" xfId="10331"/>
    <cellStyle name="_pgvcl-costal_PGVCL-_JND-5_PBR CO_DAILY REPORT GIS - 20-01-09 4 4" xfId="10332"/>
    <cellStyle name="_pgvcl-costal_pgvcl_JND-5_PBR CO_DAILY REPORT GIS - 20-01-09 4 5" xfId="10333"/>
    <cellStyle name="_pgvcl-costal_PGVCL-_JND-5_PBR CO_DAILY REPORT GIS - 20-01-09 4 5" xfId="10334"/>
    <cellStyle name="_pgvcl-costal_pgvcl_JND-5_PBR CO_DAILY REPORT GIS - 20-01-09 4 6" xfId="10335"/>
    <cellStyle name="_pgvcl-costal_PGVCL-_JND-5_PBR CO_DAILY REPORT GIS - 20-01-09 4 6" xfId="10336"/>
    <cellStyle name="_pgvcl-costal_pgvcl_JND-5_PBR CO_DAILY REPORT GIS - 20-01-09 4 7" xfId="10337"/>
    <cellStyle name="_pgvcl-costal_PGVCL-_JND-5_PBR CO_DAILY REPORT GIS - 20-01-09 4 7" xfId="10338"/>
    <cellStyle name="_pgvcl-costal_pgvcl_JND-5_PBR CO_DAILY REPORT GIS - 20-01-09 4 8" xfId="10339"/>
    <cellStyle name="_pgvcl-costal_PGVCL-_JND-5_PBR CO_DAILY REPORT GIS - 20-01-09 4 8" xfId="10340"/>
    <cellStyle name="_pgvcl-costal_pgvcl_JND-5_PBR CO_DAILY REPORT GIS - 20-01-09 4 9" xfId="10341"/>
    <cellStyle name="_pgvcl-costal_PGVCL-_JND-5_PBR CO_DAILY REPORT GIS - 20-01-09 4 9" xfId="10342"/>
    <cellStyle name="_pgvcl-costal_pgvcl_JND-5_PBR CO_DAILY REPORT GIS - 20-01-09 5" xfId="10343"/>
    <cellStyle name="_pgvcl-costal_PGVCL-_JND-5_PBR CO_DAILY REPORT GIS - 20-01-09 5" xfId="10344"/>
    <cellStyle name="_pgvcl-costal_pgvcl_JND-5_PBR CO_DAILY REPORT GIS - 20-01-09 5 10" xfId="10345"/>
    <cellStyle name="_pgvcl-costal_PGVCL-_JND-5_PBR CO_DAILY REPORT GIS - 20-01-09 5 10" xfId="10346"/>
    <cellStyle name="_pgvcl-costal_pgvcl_JND-5_PBR CO_DAILY REPORT GIS - 20-01-09 5 2" xfId="10347"/>
    <cellStyle name="_pgvcl-costal_PGVCL-_JND-5_PBR CO_DAILY REPORT GIS - 20-01-09 5 2" xfId="10348"/>
    <cellStyle name="_pgvcl-costal_pgvcl_JND-5_PBR CO_DAILY REPORT GIS - 20-01-09 5 3" xfId="10349"/>
    <cellStyle name="_pgvcl-costal_PGVCL-_JND-5_PBR CO_DAILY REPORT GIS - 20-01-09 5 3" xfId="10350"/>
    <cellStyle name="_pgvcl-costal_pgvcl_JND-5_PBR CO_DAILY REPORT GIS - 20-01-09 5 4" xfId="10351"/>
    <cellStyle name="_pgvcl-costal_PGVCL-_JND-5_PBR CO_DAILY REPORT GIS - 20-01-09 5 4" xfId="10352"/>
    <cellStyle name="_pgvcl-costal_pgvcl_JND-5_PBR CO_DAILY REPORT GIS - 20-01-09 5 5" xfId="10353"/>
    <cellStyle name="_pgvcl-costal_PGVCL-_JND-5_PBR CO_DAILY REPORT GIS - 20-01-09 5 5" xfId="10354"/>
    <cellStyle name="_pgvcl-costal_pgvcl_JND-5_PBR CO_DAILY REPORT GIS - 20-01-09 5 6" xfId="10355"/>
    <cellStyle name="_pgvcl-costal_PGVCL-_JND-5_PBR CO_DAILY REPORT GIS - 20-01-09 5 6" xfId="10356"/>
    <cellStyle name="_pgvcl-costal_pgvcl_JND-5_PBR CO_DAILY REPORT GIS - 20-01-09 5 7" xfId="10357"/>
    <cellStyle name="_pgvcl-costal_PGVCL-_JND-5_PBR CO_DAILY REPORT GIS - 20-01-09 5 7" xfId="10358"/>
    <cellStyle name="_pgvcl-costal_pgvcl_JND-5_PBR CO_DAILY REPORT GIS - 20-01-09 5 8" xfId="10359"/>
    <cellStyle name="_pgvcl-costal_PGVCL-_JND-5_PBR CO_DAILY REPORT GIS - 20-01-09 5 8" xfId="10360"/>
    <cellStyle name="_pgvcl-costal_pgvcl_JND-5_PBR CO_DAILY REPORT GIS - 20-01-09 5 9" xfId="10361"/>
    <cellStyle name="_pgvcl-costal_PGVCL-_JND-5_PBR CO_DAILY REPORT GIS - 20-01-09 5 9" xfId="10362"/>
    <cellStyle name="_pgvcl-costal_pgvcl_JND-5_PBR CO_DAILY REPORT GIS - 20-01-09 6" xfId="10363"/>
    <cellStyle name="_pgvcl-costal_PGVCL-_JND-5_PBR CO_DAILY REPORT GIS - 20-01-09 6" xfId="10364"/>
    <cellStyle name="_pgvcl-costal_pgvcl_JND-5_PBR CO_DAILY REPORT GIS - 20-01-09 6 10" xfId="10365"/>
    <cellStyle name="_pgvcl-costal_PGVCL-_JND-5_PBR CO_DAILY REPORT GIS - 20-01-09 6 10" xfId="10366"/>
    <cellStyle name="_pgvcl-costal_pgvcl_JND-5_PBR CO_DAILY REPORT GIS - 20-01-09 6 2" xfId="10367"/>
    <cellStyle name="_pgvcl-costal_PGVCL-_JND-5_PBR CO_DAILY REPORT GIS - 20-01-09 6 2" xfId="10368"/>
    <cellStyle name="_pgvcl-costal_pgvcl_JND-5_PBR CO_DAILY REPORT GIS - 20-01-09 6 3" xfId="10369"/>
    <cellStyle name="_pgvcl-costal_PGVCL-_JND-5_PBR CO_DAILY REPORT GIS - 20-01-09 6 3" xfId="10370"/>
    <cellStyle name="_pgvcl-costal_pgvcl_JND-5_PBR CO_DAILY REPORT GIS - 20-01-09 6 4" xfId="10371"/>
    <cellStyle name="_pgvcl-costal_PGVCL-_JND-5_PBR CO_DAILY REPORT GIS - 20-01-09 6 4" xfId="10372"/>
    <cellStyle name="_pgvcl-costal_pgvcl_JND-5_PBR CO_DAILY REPORT GIS - 20-01-09 6 5" xfId="10373"/>
    <cellStyle name="_pgvcl-costal_PGVCL-_JND-5_PBR CO_DAILY REPORT GIS - 20-01-09 6 5" xfId="10374"/>
    <cellStyle name="_pgvcl-costal_pgvcl_JND-5_PBR CO_DAILY REPORT GIS - 20-01-09 6 6" xfId="10375"/>
    <cellStyle name="_pgvcl-costal_PGVCL-_JND-5_PBR CO_DAILY REPORT GIS - 20-01-09 6 6" xfId="10376"/>
    <cellStyle name="_pgvcl-costal_pgvcl_JND-5_PBR CO_DAILY REPORT GIS - 20-01-09 6 7" xfId="10377"/>
    <cellStyle name="_pgvcl-costal_PGVCL-_JND-5_PBR CO_DAILY REPORT GIS - 20-01-09 6 7" xfId="10378"/>
    <cellStyle name="_pgvcl-costal_pgvcl_JND-5_PBR CO_DAILY REPORT GIS - 20-01-09 6 8" xfId="10379"/>
    <cellStyle name="_pgvcl-costal_PGVCL-_JND-5_PBR CO_DAILY REPORT GIS - 20-01-09 6 8" xfId="10380"/>
    <cellStyle name="_pgvcl-costal_pgvcl_JND-5_PBR CO_DAILY REPORT GIS - 20-01-09 6 9" xfId="10381"/>
    <cellStyle name="_pgvcl-costal_PGVCL-_JND-5_PBR CO_DAILY REPORT GIS - 20-01-09 6 9" xfId="10382"/>
    <cellStyle name="_pgvcl-costal_pgvcl_JND-5_PBR CO_DAILY REPORT GIS - 20-01-09 7" xfId="10383"/>
    <cellStyle name="_pgvcl-costal_PGVCL-_JND-5_PBR CO_DAILY REPORT GIS - 20-01-09 7" xfId="10384"/>
    <cellStyle name="_pgvcl-costal_pgvcl_JND-5_PBR CO_DAILY REPORT GIS - 20-01-09 7 10" xfId="10385"/>
    <cellStyle name="_pgvcl-costal_PGVCL-_JND-5_PBR CO_DAILY REPORT GIS - 20-01-09 7 10" xfId="10386"/>
    <cellStyle name="_pgvcl-costal_pgvcl_JND-5_PBR CO_DAILY REPORT GIS - 20-01-09 7 2" xfId="10387"/>
    <cellStyle name="_pgvcl-costal_PGVCL-_JND-5_PBR CO_DAILY REPORT GIS - 20-01-09 7 2" xfId="10388"/>
    <cellStyle name="_pgvcl-costal_pgvcl_JND-5_PBR CO_DAILY REPORT GIS - 20-01-09 7 3" xfId="10389"/>
    <cellStyle name="_pgvcl-costal_PGVCL-_JND-5_PBR CO_DAILY REPORT GIS - 20-01-09 7 3" xfId="10390"/>
    <cellStyle name="_pgvcl-costal_pgvcl_JND-5_PBR CO_DAILY REPORT GIS - 20-01-09 7 4" xfId="10391"/>
    <cellStyle name="_pgvcl-costal_PGVCL-_JND-5_PBR CO_DAILY REPORT GIS - 20-01-09 7 4" xfId="10392"/>
    <cellStyle name="_pgvcl-costal_pgvcl_JND-5_PBR CO_DAILY REPORT GIS - 20-01-09 7 5" xfId="10393"/>
    <cellStyle name="_pgvcl-costal_PGVCL-_JND-5_PBR CO_DAILY REPORT GIS - 20-01-09 7 5" xfId="10394"/>
    <cellStyle name="_pgvcl-costal_pgvcl_JND-5_PBR CO_DAILY REPORT GIS - 20-01-09 7 6" xfId="10395"/>
    <cellStyle name="_pgvcl-costal_PGVCL-_JND-5_PBR CO_DAILY REPORT GIS - 20-01-09 7 6" xfId="10396"/>
    <cellStyle name="_pgvcl-costal_pgvcl_JND-5_PBR CO_DAILY REPORT GIS - 20-01-09 7 7" xfId="10397"/>
    <cellStyle name="_pgvcl-costal_PGVCL-_JND-5_PBR CO_DAILY REPORT GIS - 20-01-09 7 7" xfId="10398"/>
    <cellStyle name="_pgvcl-costal_pgvcl_JND-5_PBR CO_DAILY REPORT GIS - 20-01-09 7 8" xfId="10399"/>
    <cellStyle name="_pgvcl-costal_PGVCL-_JND-5_PBR CO_DAILY REPORT GIS - 20-01-09 7 8" xfId="10400"/>
    <cellStyle name="_pgvcl-costal_pgvcl_JND-5_PBR CO_DAILY REPORT GIS - 20-01-09 7 9" xfId="10401"/>
    <cellStyle name="_pgvcl-costal_PGVCL-_JND-5_PBR CO_DAILY REPORT GIS - 20-01-09 7 9" xfId="10402"/>
    <cellStyle name="_pgvcl-costal_pgvcl_JND-5_PBR CO_DAILY REPORT GIS - 20-01-09 8" xfId="10403"/>
    <cellStyle name="_pgvcl-costal_PGVCL-_JND-5_PBR CO_DAILY REPORT GIS - 20-01-09 8" xfId="10404"/>
    <cellStyle name="_pgvcl-costal_pgvcl_JND-5_T&amp;D August-08" xfId="10405"/>
    <cellStyle name="_pgvcl-costal_PGVCL-_JND-5_T&amp;D August-08" xfId="10406"/>
    <cellStyle name="_pgvcl-costal_pgvcl_JND-5_T&amp;D August-08 2" xfId="10407"/>
    <cellStyle name="_pgvcl-costal_PGVCL-_JND-5_T&amp;D August-08 2" xfId="10408"/>
    <cellStyle name="_pgvcl-costal_pgvcl_JND-5_T&amp;D August-08 2 10" xfId="10409"/>
    <cellStyle name="_pgvcl-costal_PGVCL-_JND-5_T&amp;D August-08 2 10" xfId="10410"/>
    <cellStyle name="_pgvcl-costal_pgvcl_JND-5_T&amp;D August-08 2 2" xfId="10411"/>
    <cellStyle name="_pgvcl-costal_PGVCL-_JND-5_T&amp;D August-08 2 2" xfId="10412"/>
    <cellStyle name="_pgvcl-costal_pgvcl_JND-5_T&amp;D August-08 2 3" xfId="10413"/>
    <cellStyle name="_pgvcl-costal_PGVCL-_JND-5_T&amp;D August-08 2 3" xfId="10414"/>
    <cellStyle name="_pgvcl-costal_pgvcl_JND-5_T&amp;D August-08 2 4" xfId="10415"/>
    <cellStyle name="_pgvcl-costal_PGVCL-_JND-5_T&amp;D August-08 2 4" xfId="10416"/>
    <cellStyle name="_pgvcl-costal_pgvcl_JND-5_T&amp;D August-08 2 5" xfId="10417"/>
    <cellStyle name="_pgvcl-costal_PGVCL-_JND-5_T&amp;D August-08 2 5" xfId="10418"/>
    <cellStyle name="_pgvcl-costal_pgvcl_JND-5_T&amp;D August-08 2 6" xfId="10419"/>
    <cellStyle name="_pgvcl-costal_PGVCL-_JND-5_T&amp;D August-08 2 6" xfId="10420"/>
    <cellStyle name="_pgvcl-costal_pgvcl_JND-5_T&amp;D August-08 2 7" xfId="10421"/>
    <cellStyle name="_pgvcl-costal_PGVCL-_JND-5_T&amp;D August-08 2 7" xfId="10422"/>
    <cellStyle name="_pgvcl-costal_pgvcl_JND-5_T&amp;D August-08 2 8" xfId="10423"/>
    <cellStyle name="_pgvcl-costal_PGVCL-_JND-5_T&amp;D August-08 2 8" xfId="10424"/>
    <cellStyle name="_pgvcl-costal_pgvcl_JND-5_T&amp;D August-08 2 9" xfId="10425"/>
    <cellStyle name="_pgvcl-costal_PGVCL-_JND-5_T&amp;D August-08 2 9" xfId="10426"/>
    <cellStyle name="_pgvcl-costal_pgvcl_JND-5_T&amp;D August-08 3" xfId="10427"/>
    <cellStyle name="_pgvcl-costal_PGVCL-_JND-5_T&amp;D August-08 3" xfId="10428"/>
    <cellStyle name="_pgvcl-costal_pgvcl_JND-5_T&amp;D August-08 3 10" xfId="10429"/>
    <cellStyle name="_pgvcl-costal_PGVCL-_JND-5_T&amp;D August-08 3 10" xfId="10430"/>
    <cellStyle name="_pgvcl-costal_pgvcl_JND-5_T&amp;D August-08 3 2" xfId="10431"/>
    <cellStyle name="_pgvcl-costal_PGVCL-_JND-5_T&amp;D August-08 3 2" xfId="10432"/>
    <cellStyle name="_pgvcl-costal_pgvcl_JND-5_T&amp;D August-08 3 3" xfId="10433"/>
    <cellStyle name="_pgvcl-costal_PGVCL-_JND-5_T&amp;D August-08 3 3" xfId="10434"/>
    <cellStyle name="_pgvcl-costal_pgvcl_JND-5_T&amp;D August-08 3 4" xfId="10435"/>
    <cellStyle name="_pgvcl-costal_PGVCL-_JND-5_T&amp;D August-08 3 4" xfId="10436"/>
    <cellStyle name="_pgvcl-costal_pgvcl_JND-5_T&amp;D August-08 3 5" xfId="10437"/>
    <cellStyle name="_pgvcl-costal_PGVCL-_JND-5_T&amp;D August-08 3 5" xfId="10438"/>
    <cellStyle name="_pgvcl-costal_pgvcl_JND-5_T&amp;D August-08 3 6" xfId="10439"/>
    <cellStyle name="_pgvcl-costal_PGVCL-_JND-5_T&amp;D August-08 3 6" xfId="10440"/>
    <cellStyle name="_pgvcl-costal_pgvcl_JND-5_T&amp;D August-08 3 7" xfId="10441"/>
    <cellStyle name="_pgvcl-costal_PGVCL-_JND-5_T&amp;D August-08 3 7" xfId="10442"/>
    <cellStyle name="_pgvcl-costal_pgvcl_JND-5_T&amp;D August-08 3 8" xfId="10443"/>
    <cellStyle name="_pgvcl-costal_PGVCL-_JND-5_T&amp;D August-08 3 8" xfId="10444"/>
    <cellStyle name="_pgvcl-costal_pgvcl_JND-5_T&amp;D August-08 3 9" xfId="10445"/>
    <cellStyle name="_pgvcl-costal_PGVCL-_JND-5_T&amp;D August-08 3 9" xfId="10446"/>
    <cellStyle name="_pgvcl-costal_pgvcl_JND-5_T&amp;D August-08 4" xfId="10447"/>
    <cellStyle name="_pgvcl-costal_PGVCL-_JND-5_T&amp;D August-08 4" xfId="10448"/>
    <cellStyle name="_pgvcl-costal_pgvcl_JND-5_T&amp;D August-08 4 10" xfId="10449"/>
    <cellStyle name="_pgvcl-costal_PGVCL-_JND-5_T&amp;D August-08 4 10" xfId="10450"/>
    <cellStyle name="_pgvcl-costal_pgvcl_JND-5_T&amp;D August-08 4 2" xfId="10451"/>
    <cellStyle name="_pgvcl-costal_PGVCL-_JND-5_T&amp;D August-08 4 2" xfId="10452"/>
    <cellStyle name="_pgvcl-costal_pgvcl_JND-5_T&amp;D August-08 4 3" xfId="10453"/>
    <cellStyle name="_pgvcl-costal_PGVCL-_JND-5_T&amp;D August-08 4 3" xfId="10454"/>
    <cellStyle name="_pgvcl-costal_pgvcl_JND-5_T&amp;D August-08 4 4" xfId="10455"/>
    <cellStyle name="_pgvcl-costal_PGVCL-_JND-5_T&amp;D August-08 4 4" xfId="10456"/>
    <cellStyle name="_pgvcl-costal_pgvcl_JND-5_T&amp;D August-08 4 5" xfId="10457"/>
    <cellStyle name="_pgvcl-costal_PGVCL-_JND-5_T&amp;D August-08 4 5" xfId="10458"/>
    <cellStyle name="_pgvcl-costal_pgvcl_JND-5_T&amp;D August-08 4 6" xfId="10459"/>
    <cellStyle name="_pgvcl-costal_PGVCL-_JND-5_T&amp;D August-08 4 6" xfId="10460"/>
    <cellStyle name="_pgvcl-costal_pgvcl_JND-5_T&amp;D August-08 4 7" xfId="10461"/>
    <cellStyle name="_pgvcl-costal_PGVCL-_JND-5_T&amp;D August-08 4 7" xfId="10462"/>
    <cellStyle name="_pgvcl-costal_pgvcl_JND-5_T&amp;D August-08 4 8" xfId="10463"/>
    <cellStyle name="_pgvcl-costal_PGVCL-_JND-5_T&amp;D August-08 4 8" xfId="10464"/>
    <cellStyle name="_pgvcl-costal_pgvcl_JND-5_T&amp;D August-08 4 9" xfId="10465"/>
    <cellStyle name="_pgvcl-costal_PGVCL-_JND-5_T&amp;D August-08 4 9" xfId="10466"/>
    <cellStyle name="_pgvcl-costal_pgvcl_JND-5_T&amp;D August-08 5" xfId="10467"/>
    <cellStyle name="_pgvcl-costal_PGVCL-_JND-5_T&amp;D August-08 5" xfId="10468"/>
    <cellStyle name="_pgvcl-costal_pgvcl_JND-5_T&amp;D August-08 5 10" xfId="10469"/>
    <cellStyle name="_pgvcl-costal_PGVCL-_JND-5_T&amp;D August-08 5 10" xfId="10470"/>
    <cellStyle name="_pgvcl-costal_pgvcl_JND-5_T&amp;D August-08 5 2" xfId="10471"/>
    <cellStyle name="_pgvcl-costal_PGVCL-_JND-5_T&amp;D August-08 5 2" xfId="10472"/>
    <cellStyle name="_pgvcl-costal_pgvcl_JND-5_T&amp;D August-08 5 3" xfId="10473"/>
    <cellStyle name="_pgvcl-costal_PGVCL-_JND-5_T&amp;D August-08 5 3" xfId="10474"/>
    <cellStyle name="_pgvcl-costal_pgvcl_JND-5_T&amp;D August-08 5 4" xfId="10475"/>
    <cellStyle name="_pgvcl-costal_PGVCL-_JND-5_T&amp;D August-08 5 4" xfId="10476"/>
    <cellStyle name="_pgvcl-costal_pgvcl_JND-5_T&amp;D August-08 5 5" xfId="10477"/>
    <cellStyle name="_pgvcl-costal_PGVCL-_JND-5_T&amp;D August-08 5 5" xfId="10478"/>
    <cellStyle name="_pgvcl-costal_pgvcl_JND-5_T&amp;D August-08 5 6" xfId="10479"/>
    <cellStyle name="_pgvcl-costal_PGVCL-_JND-5_T&amp;D August-08 5 6" xfId="10480"/>
    <cellStyle name="_pgvcl-costal_pgvcl_JND-5_T&amp;D August-08 5 7" xfId="10481"/>
    <cellStyle name="_pgvcl-costal_PGVCL-_JND-5_T&amp;D August-08 5 7" xfId="10482"/>
    <cellStyle name="_pgvcl-costal_pgvcl_JND-5_T&amp;D August-08 5 8" xfId="10483"/>
    <cellStyle name="_pgvcl-costal_PGVCL-_JND-5_T&amp;D August-08 5 8" xfId="10484"/>
    <cellStyle name="_pgvcl-costal_pgvcl_JND-5_T&amp;D August-08 5 9" xfId="10485"/>
    <cellStyle name="_pgvcl-costal_PGVCL-_JND-5_T&amp;D August-08 5 9" xfId="10486"/>
    <cellStyle name="_pgvcl-costal_pgvcl_JND-5_T&amp;D August-08 6" xfId="10487"/>
    <cellStyle name="_pgvcl-costal_PGVCL-_JND-5_T&amp;D August-08 6" xfId="10488"/>
    <cellStyle name="_pgvcl-costal_pgvcl_JND-5_T&amp;D August-08 6 10" xfId="10489"/>
    <cellStyle name="_pgvcl-costal_PGVCL-_JND-5_T&amp;D August-08 6 10" xfId="10490"/>
    <cellStyle name="_pgvcl-costal_pgvcl_JND-5_T&amp;D August-08 6 2" xfId="10491"/>
    <cellStyle name="_pgvcl-costal_PGVCL-_JND-5_T&amp;D August-08 6 2" xfId="10492"/>
    <cellStyle name="_pgvcl-costal_pgvcl_JND-5_T&amp;D August-08 6 3" xfId="10493"/>
    <cellStyle name="_pgvcl-costal_PGVCL-_JND-5_T&amp;D August-08 6 3" xfId="10494"/>
    <cellStyle name="_pgvcl-costal_pgvcl_JND-5_T&amp;D August-08 6 4" xfId="10495"/>
    <cellStyle name="_pgvcl-costal_PGVCL-_JND-5_T&amp;D August-08 6 4" xfId="10496"/>
    <cellStyle name="_pgvcl-costal_pgvcl_JND-5_T&amp;D August-08 6 5" xfId="10497"/>
    <cellStyle name="_pgvcl-costal_PGVCL-_JND-5_T&amp;D August-08 6 5" xfId="10498"/>
    <cellStyle name="_pgvcl-costal_pgvcl_JND-5_T&amp;D August-08 6 6" xfId="10499"/>
    <cellStyle name="_pgvcl-costal_PGVCL-_JND-5_T&amp;D August-08 6 6" xfId="10500"/>
    <cellStyle name="_pgvcl-costal_pgvcl_JND-5_T&amp;D August-08 6 7" xfId="10501"/>
    <cellStyle name="_pgvcl-costal_PGVCL-_JND-5_T&amp;D August-08 6 7" xfId="10502"/>
    <cellStyle name="_pgvcl-costal_pgvcl_JND-5_T&amp;D August-08 6 8" xfId="10503"/>
    <cellStyle name="_pgvcl-costal_PGVCL-_JND-5_T&amp;D August-08 6 8" xfId="10504"/>
    <cellStyle name="_pgvcl-costal_pgvcl_JND-5_T&amp;D August-08 6 9" xfId="10505"/>
    <cellStyle name="_pgvcl-costal_PGVCL-_JND-5_T&amp;D August-08 6 9" xfId="10506"/>
    <cellStyle name="_pgvcl-costal_pgvcl_JND-5_T&amp;D August-08 7" xfId="10507"/>
    <cellStyle name="_pgvcl-costal_PGVCL-_JND-5_T&amp;D August-08 7" xfId="10508"/>
    <cellStyle name="_pgvcl-costal_pgvcl_JND-5_T&amp;D August-08 7 10" xfId="10509"/>
    <cellStyle name="_pgvcl-costal_PGVCL-_JND-5_T&amp;D August-08 7 10" xfId="10510"/>
    <cellStyle name="_pgvcl-costal_pgvcl_JND-5_T&amp;D August-08 7 2" xfId="10511"/>
    <cellStyle name="_pgvcl-costal_PGVCL-_JND-5_T&amp;D August-08 7 2" xfId="10512"/>
    <cellStyle name="_pgvcl-costal_pgvcl_JND-5_T&amp;D August-08 7 3" xfId="10513"/>
    <cellStyle name="_pgvcl-costal_PGVCL-_JND-5_T&amp;D August-08 7 3" xfId="10514"/>
    <cellStyle name="_pgvcl-costal_pgvcl_JND-5_T&amp;D August-08 7 4" xfId="10515"/>
    <cellStyle name="_pgvcl-costal_PGVCL-_JND-5_T&amp;D August-08 7 4" xfId="10516"/>
    <cellStyle name="_pgvcl-costal_pgvcl_JND-5_T&amp;D August-08 7 5" xfId="10517"/>
    <cellStyle name="_pgvcl-costal_PGVCL-_JND-5_T&amp;D August-08 7 5" xfId="10518"/>
    <cellStyle name="_pgvcl-costal_pgvcl_JND-5_T&amp;D August-08 7 6" xfId="10519"/>
    <cellStyle name="_pgvcl-costal_PGVCL-_JND-5_T&amp;D August-08 7 6" xfId="10520"/>
    <cellStyle name="_pgvcl-costal_pgvcl_JND-5_T&amp;D August-08 7 7" xfId="10521"/>
    <cellStyle name="_pgvcl-costal_PGVCL-_JND-5_T&amp;D August-08 7 7" xfId="10522"/>
    <cellStyle name="_pgvcl-costal_pgvcl_JND-5_T&amp;D August-08 7 8" xfId="10523"/>
    <cellStyle name="_pgvcl-costal_PGVCL-_JND-5_T&amp;D August-08 7 8" xfId="10524"/>
    <cellStyle name="_pgvcl-costal_pgvcl_JND-5_T&amp;D August-08 7 9" xfId="10525"/>
    <cellStyle name="_pgvcl-costal_PGVCL-_JND-5_T&amp;D August-08 7 9" xfId="10526"/>
    <cellStyle name="_pgvcl-costal_pgvcl_JND-5_T&amp;D August-08 8" xfId="10527"/>
    <cellStyle name="_pgvcl-costal_PGVCL-_JND-5_T&amp;D August-08 8" xfId="10528"/>
    <cellStyle name="_pgvcl-costal_pgvcl_JND-5_T&amp;D Dec-08" xfId="10529"/>
    <cellStyle name="_pgvcl-costal_PGVCL-_JND-5_T&amp;D Dec-08" xfId="10530"/>
    <cellStyle name="_pgvcl-costal_pgvcl_JND-5_T&amp;D Dec-08 2" xfId="10531"/>
    <cellStyle name="_pgvcl-costal_PGVCL-_JND-5_T&amp;D Dec-08 2" xfId="10532"/>
    <cellStyle name="_pgvcl-costal_pgvcl_JND-5_T&amp;D Dec-08 2 10" xfId="10533"/>
    <cellStyle name="_pgvcl-costal_PGVCL-_JND-5_T&amp;D Dec-08 2 10" xfId="10534"/>
    <cellStyle name="_pgvcl-costal_pgvcl_JND-5_T&amp;D Dec-08 2 2" xfId="10535"/>
    <cellStyle name="_pgvcl-costal_PGVCL-_JND-5_T&amp;D Dec-08 2 2" xfId="10536"/>
    <cellStyle name="_pgvcl-costal_pgvcl_JND-5_T&amp;D Dec-08 2 3" xfId="10537"/>
    <cellStyle name="_pgvcl-costal_PGVCL-_JND-5_T&amp;D Dec-08 2 3" xfId="10538"/>
    <cellStyle name="_pgvcl-costal_pgvcl_JND-5_T&amp;D Dec-08 2 4" xfId="10539"/>
    <cellStyle name="_pgvcl-costal_PGVCL-_JND-5_T&amp;D Dec-08 2 4" xfId="10540"/>
    <cellStyle name="_pgvcl-costal_pgvcl_JND-5_T&amp;D Dec-08 2 5" xfId="10541"/>
    <cellStyle name="_pgvcl-costal_PGVCL-_JND-5_T&amp;D Dec-08 2 5" xfId="10542"/>
    <cellStyle name="_pgvcl-costal_pgvcl_JND-5_T&amp;D Dec-08 2 6" xfId="10543"/>
    <cellStyle name="_pgvcl-costal_PGVCL-_JND-5_T&amp;D Dec-08 2 6" xfId="10544"/>
    <cellStyle name="_pgvcl-costal_pgvcl_JND-5_T&amp;D Dec-08 2 7" xfId="10545"/>
    <cellStyle name="_pgvcl-costal_PGVCL-_JND-5_T&amp;D Dec-08 2 7" xfId="10546"/>
    <cellStyle name="_pgvcl-costal_pgvcl_JND-5_T&amp;D Dec-08 2 8" xfId="10547"/>
    <cellStyle name="_pgvcl-costal_PGVCL-_JND-5_T&amp;D Dec-08 2 8" xfId="10548"/>
    <cellStyle name="_pgvcl-costal_pgvcl_JND-5_T&amp;D Dec-08 2 9" xfId="10549"/>
    <cellStyle name="_pgvcl-costal_PGVCL-_JND-5_T&amp;D Dec-08 2 9" xfId="10550"/>
    <cellStyle name="_pgvcl-costal_pgvcl_JND-5_T&amp;D Dec-08 3" xfId="10551"/>
    <cellStyle name="_pgvcl-costal_PGVCL-_JND-5_T&amp;D Dec-08 3" xfId="10552"/>
    <cellStyle name="_pgvcl-costal_pgvcl_JND-5_T&amp;D Dec-08 3 10" xfId="10553"/>
    <cellStyle name="_pgvcl-costal_PGVCL-_JND-5_T&amp;D Dec-08 3 10" xfId="10554"/>
    <cellStyle name="_pgvcl-costal_pgvcl_JND-5_T&amp;D Dec-08 3 2" xfId="10555"/>
    <cellStyle name="_pgvcl-costal_PGVCL-_JND-5_T&amp;D Dec-08 3 2" xfId="10556"/>
    <cellStyle name="_pgvcl-costal_pgvcl_JND-5_T&amp;D Dec-08 3 3" xfId="10557"/>
    <cellStyle name="_pgvcl-costal_PGVCL-_JND-5_T&amp;D Dec-08 3 3" xfId="10558"/>
    <cellStyle name="_pgvcl-costal_pgvcl_JND-5_T&amp;D Dec-08 3 4" xfId="10559"/>
    <cellStyle name="_pgvcl-costal_PGVCL-_JND-5_T&amp;D Dec-08 3 4" xfId="10560"/>
    <cellStyle name="_pgvcl-costal_pgvcl_JND-5_T&amp;D Dec-08 3 5" xfId="10561"/>
    <cellStyle name="_pgvcl-costal_PGVCL-_JND-5_T&amp;D Dec-08 3 5" xfId="10562"/>
    <cellStyle name="_pgvcl-costal_pgvcl_JND-5_T&amp;D Dec-08 3 6" xfId="10563"/>
    <cellStyle name="_pgvcl-costal_PGVCL-_JND-5_T&amp;D Dec-08 3 6" xfId="10564"/>
    <cellStyle name="_pgvcl-costal_pgvcl_JND-5_T&amp;D Dec-08 3 7" xfId="10565"/>
    <cellStyle name="_pgvcl-costal_PGVCL-_JND-5_T&amp;D Dec-08 3 7" xfId="10566"/>
    <cellStyle name="_pgvcl-costal_pgvcl_JND-5_T&amp;D Dec-08 3 8" xfId="10567"/>
    <cellStyle name="_pgvcl-costal_PGVCL-_JND-5_T&amp;D Dec-08 3 8" xfId="10568"/>
    <cellStyle name="_pgvcl-costal_pgvcl_JND-5_T&amp;D Dec-08 3 9" xfId="10569"/>
    <cellStyle name="_pgvcl-costal_PGVCL-_JND-5_T&amp;D Dec-08 3 9" xfId="10570"/>
    <cellStyle name="_pgvcl-costal_pgvcl_JND-5_T&amp;D Dec-08 4" xfId="10571"/>
    <cellStyle name="_pgvcl-costal_PGVCL-_JND-5_T&amp;D Dec-08 4" xfId="10572"/>
    <cellStyle name="_pgvcl-costal_pgvcl_JND-5_T&amp;D Dec-08 4 10" xfId="10573"/>
    <cellStyle name="_pgvcl-costal_PGVCL-_JND-5_T&amp;D Dec-08 4 10" xfId="10574"/>
    <cellStyle name="_pgvcl-costal_pgvcl_JND-5_T&amp;D Dec-08 4 2" xfId="10575"/>
    <cellStyle name="_pgvcl-costal_PGVCL-_JND-5_T&amp;D Dec-08 4 2" xfId="10576"/>
    <cellStyle name="_pgvcl-costal_pgvcl_JND-5_T&amp;D Dec-08 4 3" xfId="10577"/>
    <cellStyle name="_pgvcl-costal_PGVCL-_JND-5_T&amp;D Dec-08 4 3" xfId="10578"/>
    <cellStyle name="_pgvcl-costal_pgvcl_JND-5_T&amp;D Dec-08 4 4" xfId="10579"/>
    <cellStyle name="_pgvcl-costal_PGVCL-_JND-5_T&amp;D Dec-08 4 4" xfId="10580"/>
    <cellStyle name="_pgvcl-costal_pgvcl_JND-5_T&amp;D Dec-08 4 5" xfId="10581"/>
    <cellStyle name="_pgvcl-costal_PGVCL-_JND-5_T&amp;D Dec-08 4 5" xfId="10582"/>
    <cellStyle name="_pgvcl-costal_pgvcl_JND-5_T&amp;D Dec-08 4 6" xfId="10583"/>
    <cellStyle name="_pgvcl-costal_PGVCL-_JND-5_T&amp;D Dec-08 4 6" xfId="10584"/>
    <cellStyle name="_pgvcl-costal_pgvcl_JND-5_T&amp;D Dec-08 4 7" xfId="10585"/>
    <cellStyle name="_pgvcl-costal_PGVCL-_JND-5_T&amp;D Dec-08 4 7" xfId="10586"/>
    <cellStyle name="_pgvcl-costal_pgvcl_JND-5_T&amp;D Dec-08 4 8" xfId="10587"/>
    <cellStyle name="_pgvcl-costal_PGVCL-_JND-5_T&amp;D Dec-08 4 8" xfId="10588"/>
    <cellStyle name="_pgvcl-costal_pgvcl_JND-5_T&amp;D Dec-08 4 9" xfId="10589"/>
    <cellStyle name="_pgvcl-costal_PGVCL-_JND-5_T&amp;D Dec-08 4 9" xfId="10590"/>
    <cellStyle name="_pgvcl-costal_pgvcl_JND-5_T&amp;D Dec-08 5" xfId="10591"/>
    <cellStyle name="_pgvcl-costal_PGVCL-_JND-5_T&amp;D Dec-08 5" xfId="10592"/>
    <cellStyle name="_pgvcl-costal_pgvcl_JND-5_T&amp;D Dec-08 5 10" xfId="10593"/>
    <cellStyle name="_pgvcl-costal_PGVCL-_JND-5_T&amp;D Dec-08 5 10" xfId="10594"/>
    <cellStyle name="_pgvcl-costal_pgvcl_JND-5_T&amp;D Dec-08 5 2" xfId="10595"/>
    <cellStyle name="_pgvcl-costal_PGVCL-_JND-5_T&amp;D Dec-08 5 2" xfId="10596"/>
    <cellStyle name="_pgvcl-costal_pgvcl_JND-5_T&amp;D Dec-08 5 3" xfId="10597"/>
    <cellStyle name="_pgvcl-costal_PGVCL-_JND-5_T&amp;D Dec-08 5 3" xfId="10598"/>
    <cellStyle name="_pgvcl-costal_pgvcl_JND-5_T&amp;D Dec-08 5 4" xfId="10599"/>
    <cellStyle name="_pgvcl-costal_PGVCL-_JND-5_T&amp;D Dec-08 5 4" xfId="10600"/>
    <cellStyle name="_pgvcl-costal_pgvcl_JND-5_T&amp;D Dec-08 5 5" xfId="10601"/>
    <cellStyle name="_pgvcl-costal_PGVCL-_JND-5_T&amp;D Dec-08 5 5" xfId="10602"/>
    <cellStyle name="_pgvcl-costal_pgvcl_JND-5_T&amp;D Dec-08 5 6" xfId="10603"/>
    <cellStyle name="_pgvcl-costal_PGVCL-_JND-5_T&amp;D Dec-08 5 6" xfId="10604"/>
    <cellStyle name="_pgvcl-costal_pgvcl_JND-5_T&amp;D Dec-08 5 7" xfId="10605"/>
    <cellStyle name="_pgvcl-costal_PGVCL-_JND-5_T&amp;D Dec-08 5 7" xfId="10606"/>
    <cellStyle name="_pgvcl-costal_pgvcl_JND-5_T&amp;D Dec-08 5 8" xfId="10607"/>
    <cellStyle name="_pgvcl-costal_PGVCL-_JND-5_T&amp;D Dec-08 5 8" xfId="10608"/>
    <cellStyle name="_pgvcl-costal_pgvcl_JND-5_T&amp;D Dec-08 5 9" xfId="10609"/>
    <cellStyle name="_pgvcl-costal_PGVCL-_JND-5_T&amp;D Dec-08 5 9" xfId="10610"/>
    <cellStyle name="_pgvcl-costal_pgvcl_JND-5_T&amp;D Dec-08 6" xfId="10611"/>
    <cellStyle name="_pgvcl-costal_PGVCL-_JND-5_T&amp;D Dec-08 6" xfId="10612"/>
    <cellStyle name="_pgvcl-costal_pgvcl_JND-5_T&amp;D Dec-08 6 10" xfId="10613"/>
    <cellStyle name="_pgvcl-costal_PGVCL-_JND-5_T&amp;D Dec-08 6 10" xfId="10614"/>
    <cellStyle name="_pgvcl-costal_pgvcl_JND-5_T&amp;D Dec-08 6 2" xfId="10615"/>
    <cellStyle name="_pgvcl-costal_PGVCL-_JND-5_T&amp;D Dec-08 6 2" xfId="10616"/>
    <cellStyle name="_pgvcl-costal_pgvcl_JND-5_T&amp;D Dec-08 6 3" xfId="10617"/>
    <cellStyle name="_pgvcl-costal_PGVCL-_JND-5_T&amp;D Dec-08 6 3" xfId="10618"/>
    <cellStyle name="_pgvcl-costal_pgvcl_JND-5_T&amp;D Dec-08 6 4" xfId="10619"/>
    <cellStyle name="_pgvcl-costal_PGVCL-_JND-5_T&amp;D Dec-08 6 4" xfId="10620"/>
    <cellStyle name="_pgvcl-costal_pgvcl_JND-5_T&amp;D Dec-08 6 5" xfId="10621"/>
    <cellStyle name="_pgvcl-costal_PGVCL-_JND-5_T&amp;D Dec-08 6 5" xfId="10622"/>
    <cellStyle name="_pgvcl-costal_pgvcl_JND-5_T&amp;D Dec-08 6 6" xfId="10623"/>
    <cellStyle name="_pgvcl-costal_PGVCL-_JND-5_T&amp;D Dec-08 6 6" xfId="10624"/>
    <cellStyle name="_pgvcl-costal_pgvcl_JND-5_T&amp;D Dec-08 6 7" xfId="10625"/>
    <cellStyle name="_pgvcl-costal_PGVCL-_JND-5_T&amp;D Dec-08 6 7" xfId="10626"/>
    <cellStyle name="_pgvcl-costal_pgvcl_JND-5_T&amp;D Dec-08 6 8" xfId="10627"/>
    <cellStyle name="_pgvcl-costal_PGVCL-_JND-5_T&amp;D Dec-08 6 8" xfId="10628"/>
    <cellStyle name="_pgvcl-costal_pgvcl_JND-5_T&amp;D Dec-08 6 9" xfId="10629"/>
    <cellStyle name="_pgvcl-costal_PGVCL-_JND-5_T&amp;D Dec-08 6 9" xfId="10630"/>
    <cellStyle name="_pgvcl-costal_pgvcl_JND-5_T&amp;D Dec-08 7" xfId="10631"/>
    <cellStyle name="_pgvcl-costal_PGVCL-_JND-5_T&amp;D Dec-08 7" xfId="10632"/>
    <cellStyle name="_pgvcl-costal_pgvcl_JND-5_T&amp;D Dec-08 7 10" xfId="10633"/>
    <cellStyle name="_pgvcl-costal_PGVCL-_JND-5_T&amp;D Dec-08 7 10" xfId="10634"/>
    <cellStyle name="_pgvcl-costal_pgvcl_JND-5_T&amp;D Dec-08 7 2" xfId="10635"/>
    <cellStyle name="_pgvcl-costal_PGVCL-_JND-5_T&amp;D Dec-08 7 2" xfId="10636"/>
    <cellStyle name="_pgvcl-costal_pgvcl_JND-5_T&amp;D Dec-08 7 3" xfId="10637"/>
    <cellStyle name="_pgvcl-costal_PGVCL-_JND-5_T&amp;D Dec-08 7 3" xfId="10638"/>
    <cellStyle name="_pgvcl-costal_pgvcl_JND-5_T&amp;D Dec-08 7 4" xfId="10639"/>
    <cellStyle name="_pgvcl-costal_PGVCL-_JND-5_T&amp;D Dec-08 7 4" xfId="10640"/>
    <cellStyle name="_pgvcl-costal_pgvcl_JND-5_T&amp;D Dec-08 7 5" xfId="10641"/>
    <cellStyle name="_pgvcl-costal_PGVCL-_JND-5_T&amp;D Dec-08 7 5" xfId="10642"/>
    <cellStyle name="_pgvcl-costal_pgvcl_JND-5_T&amp;D Dec-08 7 6" xfId="10643"/>
    <cellStyle name="_pgvcl-costal_PGVCL-_JND-5_T&amp;D Dec-08 7 6" xfId="10644"/>
    <cellStyle name="_pgvcl-costal_pgvcl_JND-5_T&amp;D Dec-08 7 7" xfId="10645"/>
    <cellStyle name="_pgvcl-costal_PGVCL-_JND-5_T&amp;D Dec-08 7 7" xfId="10646"/>
    <cellStyle name="_pgvcl-costal_pgvcl_JND-5_T&amp;D Dec-08 7 8" xfId="10647"/>
    <cellStyle name="_pgvcl-costal_PGVCL-_JND-5_T&amp;D Dec-08 7 8" xfId="10648"/>
    <cellStyle name="_pgvcl-costal_pgvcl_JND-5_T&amp;D Dec-08 7 9" xfId="10649"/>
    <cellStyle name="_pgvcl-costal_PGVCL-_JND-5_T&amp;D Dec-08 7 9" xfId="10650"/>
    <cellStyle name="_pgvcl-costal_pgvcl_JND-5_T&amp;D Dec-08 8" xfId="10651"/>
    <cellStyle name="_pgvcl-costal_PGVCL-_JND-5_T&amp;D Dec-08 8" xfId="10652"/>
    <cellStyle name="_pgvcl-costal_pgvcl_JND-5_T&amp;D July-08" xfId="10653"/>
    <cellStyle name="_pgvcl-costal_PGVCL-_JND-5_T&amp;D July-08" xfId="10654"/>
    <cellStyle name="_pgvcl-costal_pgvcl_JND-5_T&amp;D July-08 2" xfId="10655"/>
    <cellStyle name="_pgvcl-costal_PGVCL-_JND-5_T&amp;D July-08 2" xfId="10656"/>
    <cellStyle name="_pgvcl-costal_pgvcl_JND-5_T&amp;D July-08 2 10" xfId="10657"/>
    <cellStyle name="_pgvcl-costal_PGVCL-_JND-5_T&amp;D July-08 2 10" xfId="10658"/>
    <cellStyle name="_pgvcl-costal_pgvcl_JND-5_T&amp;D July-08 2 2" xfId="10659"/>
    <cellStyle name="_pgvcl-costal_PGVCL-_JND-5_T&amp;D July-08 2 2" xfId="10660"/>
    <cellStyle name="_pgvcl-costal_pgvcl_JND-5_T&amp;D July-08 2 3" xfId="10661"/>
    <cellStyle name="_pgvcl-costal_PGVCL-_JND-5_T&amp;D July-08 2 3" xfId="10662"/>
    <cellStyle name="_pgvcl-costal_pgvcl_JND-5_T&amp;D July-08 2 4" xfId="10663"/>
    <cellStyle name="_pgvcl-costal_PGVCL-_JND-5_T&amp;D July-08 2 4" xfId="10664"/>
    <cellStyle name="_pgvcl-costal_pgvcl_JND-5_T&amp;D July-08 2 5" xfId="10665"/>
    <cellStyle name="_pgvcl-costal_PGVCL-_JND-5_T&amp;D July-08 2 5" xfId="10666"/>
    <cellStyle name="_pgvcl-costal_pgvcl_JND-5_T&amp;D July-08 2 6" xfId="10667"/>
    <cellStyle name="_pgvcl-costal_PGVCL-_JND-5_T&amp;D July-08 2 6" xfId="10668"/>
    <cellStyle name="_pgvcl-costal_pgvcl_JND-5_T&amp;D July-08 2 7" xfId="10669"/>
    <cellStyle name="_pgvcl-costal_PGVCL-_JND-5_T&amp;D July-08 2 7" xfId="10670"/>
    <cellStyle name="_pgvcl-costal_pgvcl_JND-5_T&amp;D July-08 2 8" xfId="10671"/>
    <cellStyle name="_pgvcl-costal_PGVCL-_JND-5_T&amp;D July-08 2 8" xfId="10672"/>
    <cellStyle name="_pgvcl-costal_pgvcl_JND-5_T&amp;D July-08 2 9" xfId="10673"/>
    <cellStyle name="_pgvcl-costal_PGVCL-_JND-5_T&amp;D July-08 2 9" xfId="10674"/>
    <cellStyle name="_pgvcl-costal_pgvcl_JND-5_T&amp;D July-08 3" xfId="10675"/>
    <cellStyle name="_pgvcl-costal_PGVCL-_JND-5_T&amp;D July-08 3" xfId="10676"/>
    <cellStyle name="_pgvcl-costal_pgvcl_JND-5_T&amp;D July-08 3 10" xfId="10677"/>
    <cellStyle name="_pgvcl-costal_PGVCL-_JND-5_T&amp;D July-08 3 10" xfId="10678"/>
    <cellStyle name="_pgvcl-costal_pgvcl_JND-5_T&amp;D July-08 3 2" xfId="10679"/>
    <cellStyle name="_pgvcl-costal_PGVCL-_JND-5_T&amp;D July-08 3 2" xfId="10680"/>
    <cellStyle name="_pgvcl-costal_pgvcl_JND-5_T&amp;D July-08 3 3" xfId="10681"/>
    <cellStyle name="_pgvcl-costal_PGVCL-_JND-5_T&amp;D July-08 3 3" xfId="10682"/>
    <cellStyle name="_pgvcl-costal_pgvcl_JND-5_T&amp;D July-08 3 4" xfId="10683"/>
    <cellStyle name="_pgvcl-costal_PGVCL-_JND-5_T&amp;D July-08 3 4" xfId="10684"/>
    <cellStyle name="_pgvcl-costal_pgvcl_JND-5_T&amp;D July-08 3 5" xfId="10685"/>
    <cellStyle name="_pgvcl-costal_PGVCL-_JND-5_T&amp;D July-08 3 5" xfId="10686"/>
    <cellStyle name="_pgvcl-costal_pgvcl_JND-5_T&amp;D July-08 3 6" xfId="10687"/>
    <cellStyle name="_pgvcl-costal_PGVCL-_JND-5_T&amp;D July-08 3 6" xfId="10688"/>
    <cellStyle name="_pgvcl-costal_pgvcl_JND-5_T&amp;D July-08 3 7" xfId="10689"/>
    <cellStyle name="_pgvcl-costal_PGVCL-_JND-5_T&amp;D July-08 3 7" xfId="10690"/>
    <cellStyle name="_pgvcl-costal_pgvcl_JND-5_T&amp;D July-08 3 8" xfId="10691"/>
    <cellStyle name="_pgvcl-costal_PGVCL-_JND-5_T&amp;D July-08 3 8" xfId="10692"/>
    <cellStyle name="_pgvcl-costal_pgvcl_JND-5_T&amp;D July-08 3 9" xfId="10693"/>
    <cellStyle name="_pgvcl-costal_PGVCL-_JND-5_T&amp;D July-08 3 9" xfId="10694"/>
    <cellStyle name="_pgvcl-costal_pgvcl_JND-5_T&amp;D July-08 4" xfId="10695"/>
    <cellStyle name="_pgvcl-costal_PGVCL-_JND-5_T&amp;D July-08 4" xfId="10696"/>
    <cellStyle name="_pgvcl-costal_pgvcl_JND-5_T&amp;D July-08 4 10" xfId="10697"/>
    <cellStyle name="_pgvcl-costal_PGVCL-_JND-5_T&amp;D July-08 4 10" xfId="10698"/>
    <cellStyle name="_pgvcl-costal_pgvcl_JND-5_T&amp;D July-08 4 2" xfId="10699"/>
    <cellStyle name="_pgvcl-costal_PGVCL-_JND-5_T&amp;D July-08 4 2" xfId="10700"/>
    <cellStyle name="_pgvcl-costal_pgvcl_JND-5_T&amp;D July-08 4 3" xfId="10701"/>
    <cellStyle name="_pgvcl-costal_PGVCL-_JND-5_T&amp;D July-08 4 3" xfId="10702"/>
    <cellStyle name="_pgvcl-costal_pgvcl_JND-5_T&amp;D July-08 4 4" xfId="10703"/>
    <cellStyle name="_pgvcl-costal_PGVCL-_JND-5_T&amp;D July-08 4 4" xfId="10704"/>
    <cellStyle name="_pgvcl-costal_pgvcl_JND-5_T&amp;D July-08 4 5" xfId="10705"/>
    <cellStyle name="_pgvcl-costal_PGVCL-_JND-5_T&amp;D July-08 4 5" xfId="10706"/>
    <cellStyle name="_pgvcl-costal_pgvcl_JND-5_T&amp;D July-08 4 6" xfId="10707"/>
    <cellStyle name="_pgvcl-costal_PGVCL-_JND-5_T&amp;D July-08 4 6" xfId="10708"/>
    <cellStyle name="_pgvcl-costal_pgvcl_JND-5_T&amp;D July-08 4 7" xfId="10709"/>
    <cellStyle name="_pgvcl-costal_PGVCL-_JND-5_T&amp;D July-08 4 7" xfId="10710"/>
    <cellStyle name="_pgvcl-costal_pgvcl_JND-5_T&amp;D July-08 4 8" xfId="10711"/>
    <cellStyle name="_pgvcl-costal_PGVCL-_JND-5_T&amp;D July-08 4 8" xfId="10712"/>
    <cellStyle name="_pgvcl-costal_pgvcl_JND-5_T&amp;D July-08 4 9" xfId="10713"/>
    <cellStyle name="_pgvcl-costal_PGVCL-_JND-5_T&amp;D July-08 4 9" xfId="10714"/>
    <cellStyle name="_pgvcl-costal_pgvcl_JND-5_T&amp;D July-08 5" xfId="10715"/>
    <cellStyle name="_pgvcl-costal_PGVCL-_JND-5_T&amp;D July-08 5" xfId="10716"/>
    <cellStyle name="_pgvcl-costal_pgvcl_JND-5_T&amp;D July-08 5 10" xfId="10717"/>
    <cellStyle name="_pgvcl-costal_PGVCL-_JND-5_T&amp;D July-08 5 10" xfId="10718"/>
    <cellStyle name="_pgvcl-costal_pgvcl_JND-5_T&amp;D July-08 5 2" xfId="10719"/>
    <cellStyle name="_pgvcl-costal_PGVCL-_JND-5_T&amp;D July-08 5 2" xfId="10720"/>
    <cellStyle name="_pgvcl-costal_pgvcl_JND-5_T&amp;D July-08 5 3" xfId="10721"/>
    <cellStyle name="_pgvcl-costal_PGVCL-_JND-5_T&amp;D July-08 5 3" xfId="10722"/>
    <cellStyle name="_pgvcl-costal_pgvcl_JND-5_T&amp;D July-08 5 4" xfId="10723"/>
    <cellStyle name="_pgvcl-costal_PGVCL-_JND-5_T&amp;D July-08 5 4" xfId="10724"/>
    <cellStyle name="_pgvcl-costal_pgvcl_JND-5_T&amp;D July-08 5 5" xfId="10725"/>
    <cellStyle name="_pgvcl-costal_PGVCL-_JND-5_T&amp;D July-08 5 5" xfId="10726"/>
    <cellStyle name="_pgvcl-costal_pgvcl_JND-5_T&amp;D July-08 5 6" xfId="10727"/>
    <cellStyle name="_pgvcl-costal_PGVCL-_JND-5_T&amp;D July-08 5 6" xfId="10728"/>
    <cellStyle name="_pgvcl-costal_pgvcl_JND-5_T&amp;D July-08 5 7" xfId="10729"/>
    <cellStyle name="_pgvcl-costal_PGVCL-_JND-5_T&amp;D July-08 5 7" xfId="10730"/>
    <cellStyle name="_pgvcl-costal_pgvcl_JND-5_T&amp;D July-08 5 8" xfId="10731"/>
    <cellStyle name="_pgvcl-costal_PGVCL-_JND-5_T&amp;D July-08 5 8" xfId="10732"/>
    <cellStyle name="_pgvcl-costal_pgvcl_JND-5_T&amp;D July-08 5 9" xfId="10733"/>
    <cellStyle name="_pgvcl-costal_PGVCL-_JND-5_T&amp;D July-08 5 9" xfId="10734"/>
    <cellStyle name="_pgvcl-costal_pgvcl_JND-5_T&amp;D July-08 6" xfId="10735"/>
    <cellStyle name="_pgvcl-costal_PGVCL-_JND-5_T&amp;D July-08 6" xfId="10736"/>
    <cellStyle name="_pgvcl-costal_pgvcl_JND-5_T&amp;D July-08 6 10" xfId="10737"/>
    <cellStyle name="_pgvcl-costal_PGVCL-_JND-5_T&amp;D July-08 6 10" xfId="10738"/>
    <cellStyle name="_pgvcl-costal_pgvcl_JND-5_T&amp;D July-08 6 2" xfId="10739"/>
    <cellStyle name="_pgvcl-costal_PGVCL-_JND-5_T&amp;D July-08 6 2" xfId="10740"/>
    <cellStyle name="_pgvcl-costal_pgvcl_JND-5_T&amp;D July-08 6 3" xfId="10741"/>
    <cellStyle name="_pgvcl-costal_PGVCL-_JND-5_T&amp;D July-08 6 3" xfId="10742"/>
    <cellStyle name="_pgvcl-costal_pgvcl_JND-5_T&amp;D July-08 6 4" xfId="10743"/>
    <cellStyle name="_pgvcl-costal_PGVCL-_JND-5_T&amp;D July-08 6 4" xfId="10744"/>
    <cellStyle name="_pgvcl-costal_pgvcl_JND-5_T&amp;D July-08 6 5" xfId="10745"/>
    <cellStyle name="_pgvcl-costal_PGVCL-_JND-5_T&amp;D July-08 6 5" xfId="10746"/>
    <cellStyle name="_pgvcl-costal_pgvcl_JND-5_T&amp;D July-08 6 6" xfId="10747"/>
    <cellStyle name="_pgvcl-costal_PGVCL-_JND-5_T&amp;D July-08 6 6" xfId="10748"/>
    <cellStyle name="_pgvcl-costal_pgvcl_JND-5_T&amp;D July-08 6 7" xfId="10749"/>
    <cellStyle name="_pgvcl-costal_PGVCL-_JND-5_T&amp;D July-08 6 7" xfId="10750"/>
    <cellStyle name="_pgvcl-costal_pgvcl_JND-5_T&amp;D July-08 6 8" xfId="10751"/>
    <cellStyle name="_pgvcl-costal_PGVCL-_JND-5_T&amp;D July-08 6 8" xfId="10752"/>
    <cellStyle name="_pgvcl-costal_pgvcl_JND-5_T&amp;D July-08 6 9" xfId="10753"/>
    <cellStyle name="_pgvcl-costal_PGVCL-_JND-5_T&amp;D July-08 6 9" xfId="10754"/>
    <cellStyle name="_pgvcl-costal_pgvcl_JND-5_T&amp;D July-08 7" xfId="10755"/>
    <cellStyle name="_pgvcl-costal_PGVCL-_JND-5_T&amp;D July-08 7" xfId="10756"/>
    <cellStyle name="_pgvcl-costal_pgvcl_JND-5_T&amp;D July-08 7 10" xfId="10757"/>
    <cellStyle name="_pgvcl-costal_PGVCL-_JND-5_T&amp;D July-08 7 10" xfId="10758"/>
    <cellStyle name="_pgvcl-costal_pgvcl_JND-5_T&amp;D July-08 7 2" xfId="10759"/>
    <cellStyle name="_pgvcl-costal_PGVCL-_JND-5_T&amp;D July-08 7 2" xfId="10760"/>
    <cellStyle name="_pgvcl-costal_pgvcl_JND-5_T&amp;D July-08 7 3" xfId="10761"/>
    <cellStyle name="_pgvcl-costal_PGVCL-_JND-5_T&amp;D July-08 7 3" xfId="10762"/>
    <cellStyle name="_pgvcl-costal_pgvcl_JND-5_T&amp;D July-08 7 4" xfId="10763"/>
    <cellStyle name="_pgvcl-costal_PGVCL-_JND-5_T&amp;D July-08 7 4" xfId="10764"/>
    <cellStyle name="_pgvcl-costal_pgvcl_JND-5_T&amp;D July-08 7 5" xfId="10765"/>
    <cellStyle name="_pgvcl-costal_PGVCL-_JND-5_T&amp;D July-08 7 5" xfId="10766"/>
    <cellStyle name="_pgvcl-costal_pgvcl_JND-5_T&amp;D July-08 7 6" xfId="10767"/>
    <cellStyle name="_pgvcl-costal_PGVCL-_JND-5_T&amp;D July-08 7 6" xfId="10768"/>
    <cellStyle name="_pgvcl-costal_pgvcl_JND-5_T&amp;D July-08 7 7" xfId="10769"/>
    <cellStyle name="_pgvcl-costal_PGVCL-_JND-5_T&amp;D July-08 7 7" xfId="10770"/>
    <cellStyle name="_pgvcl-costal_pgvcl_JND-5_T&amp;D July-08 7 8" xfId="10771"/>
    <cellStyle name="_pgvcl-costal_PGVCL-_JND-5_T&amp;D July-08 7 8" xfId="10772"/>
    <cellStyle name="_pgvcl-costal_pgvcl_JND-5_T&amp;D July-08 7 9" xfId="10773"/>
    <cellStyle name="_pgvcl-costal_PGVCL-_JND-5_T&amp;D July-08 7 9" xfId="10774"/>
    <cellStyle name="_pgvcl-costal_pgvcl_JND-5_T&amp;D July-08 8" xfId="10775"/>
    <cellStyle name="_pgvcl-costal_PGVCL-_JND-5_T&amp;D July-08 8" xfId="10776"/>
    <cellStyle name="_pgvcl-costal_pgvcl_JND-5_T&amp;D MAR--09" xfId="10777"/>
    <cellStyle name="_pgvcl-costal_PGVCL-_JND-5_T&amp;D MAR--09" xfId="10778"/>
    <cellStyle name="_pgvcl-costal_pgvcl_JND-5_T&amp;D MAR--09 2" xfId="10779"/>
    <cellStyle name="_pgvcl-costal_PGVCL-_JND-5_T&amp;D MAR--09 2" xfId="10780"/>
    <cellStyle name="_pgvcl-costal_pgvcl_JND-5_T&amp;D MAR--09 2 10" xfId="10781"/>
    <cellStyle name="_pgvcl-costal_PGVCL-_JND-5_T&amp;D MAR--09 2 10" xfId="10782"/>
    <cellStyle name="_pgvcl-costal_pgvcl_JND-5_T&amp;D MAR--09 2 2" xfId="10783"/>
    <cellStyle name="_pgvcl-costal_PGVCL-_JND-5_T&amp;D MAR--09 2 2" xfId="10784"/>
    <cellStyle name="_pgvcl-costal_pgvcl_JND-5_T&amp;D MAR--09 2 3" xfId="10785"/>
    <cellStyle name="_pgvcl-costal_PGVCL-_JND-5_T&amp;D MAR--09 2 3" xfId="10786"/>
    <cellStyle name="_pgvcl-costal_pgvcl_JND-5_T&amp;D MAR--09 2 4" xfId="10787"/>
    <cellStyle name="_pgvcl-costal_PGVCL-_JND-5_T&amp;D MAR--09 2 4" xfId="10788"/>
    <cellStyle name="_pgvcl-costal_pgvcl_JND-5_T&amp;D MAR--09 2 5" xfId="10789"/>
    <cellStyle name="_pgvcl-costal_PGVCL-_JND-5_T&amp;D MAR--09 2 5" xfId="10790"/>
    <cellStyle name="_pgvcl-costal_pgvcl_JND-5_T&amp;D MAR--09 2 6" xfId="10791"/>
    <cellStyle name="_pgvcl-costal_PGVCL-_JND-5_T&amp;D MAR--09 2 6" xfId="10792"/>
    <cellStyle name="_pgvcl-costal_pgvcl_JND-5_T&amp;D MAR--09 2 7" xfId="10793"/>
    <cellStyle name="_pgvcl-costal_PGVCL-_JND-5_T&amp;D MAR--09 2 7" xfId="10794"/>
    <cellStyle name="_pgvcl-costal_pgvcl_JND-5_T&amp;D MAR--09 2 8" xfId="10795"/>
    <cellStyle name="_pgvcl-costal_PGVCL-_JND-5_T&amp;D MAR--09 2 8" xfId="10796"/>
    <cellStyle name="_pgvcl-costal_pgvcl_JND-5_T&amp;D MAR--09 2 9" xfId="10797"/>
    <cellStyle name="_pgvcl-costal_PGVCL-_JND-5_T&amp;D MAR--09 2 9" xfId="10798"/>
    <cellStyle name="_pgvcl-costal_pgvcl_JND-5_T&amp;D MAR--09 3" xfId="10799"/>
    <cellStyle name="_pgvcl-costal_PGVCL-_JND-5_T&amp;D MAR--09 3" xfId="10800"/>
    <cellStyle name="_pgvcl-costal_pgvcl_JND-5_T&amp;D MAR--09 3 10" xfId="10801"/>
    <cellStyle name="_pgvcl-costal_PGVCL-_JND-5_T&amp;D MAR--09 3 10" xfId="10802"/>
    <cellStyle name="_pgvcl-costal_pgvcl_JND-5_T&amp;D MAR--09 3 2" xfId="10803"/>
    <cellStyle name="_pgvcl-costal_PGVCL-_JND-5_T&amp;D MAR--09 3 2" xfId="10804"/>
    <cellStyle name="_pgvcl-costal_pgvcl_JND-5_T&amp;D MAR--09 3 3" xfId="10805"/>
    <cellStyle name="_pgvcl-costal_PGVCL-_JND-5_T&amp;D MAR--09 3 3" xfId="10806"/>
    <cellStyle name="_pgvcl-costal_pgvcl_JND-5_T&amp;D MAR--09 3 4" xfId="10807"/>
    <cellStyle name="_pgvcl-costal_PGVCL-_JND-5_T&amp;D MAR--09 3 4" xfId="10808"/>
    <cellStyle name="_pgvcl-costal_pgvcl_JND-5_T&amp;D MAR--09 3 5" xfId="10809"/>
    <cellStyle name="_pgvcl-costal_PGVCL-_JND-5_T&amp;D MAR--09 3 5" xfId="10810"/>
    <cellStyle name="_pgvcl-costal_pgvcl_JND-5_T&amp;D MAR--09 3 6" xfId="10811"/>
    <cellStyle name="_pgvcl-costal_PGVCL-_JND-5_T&amp;D MAR--09 3 6" xfId="10812"/>
    <cellStyle name="_pgvcl-costal_pgvcl_JND-5_T&amp;D MAR--09 3 7" xfId="10813"/>
    <cellStyle name="_pgvcl-costal_PGVCL-_JND-5_T&amp;D MAR--09 3 7" xfId="10814"/>
    <cellStyle name="_pgvcl-costal_pgvcl_JND-5_T&amp;D MAR--09 3 8" xfId="10815"/>
    <cellStyle name="_pgvcl-costal_PGVCL-_JND-5_T&amp;D MAR--09 3 8" xfId="10816"/>
    <cellStyle name="_pgvcl-costal_pgvcl_JND-5_T&amp;D MAR--09 3 9" xfId="10817"/>
    <cellStyle name="_pgvcl-costal_PGVCL-_JND-5_T&amp;D MAR--09 3 9" xfId="10818"/>
    <cellStyle name="_pgvcl-costal_pgvcl_JND-5_T&amp;D MAR--09 4" xfId="10819"/>
    <cellStyle name="_pgvcl-costal_PGVCL-_JND-5_T&amp;D MAR--09 4" xfId="10820"/>
    <cellStyle name="_pgvcl-costal_pgvcl_JND-5_T&amp;D MAR--09 4 10" xfId="10821"/>
    <cellStyle name="_pgvcl-costal_PGVCL-_JND-5_T&amp;D MAR--09 4 10" xfId="10822"/>
    <cellStyle name="_pgvcl-costal_pgvcl_JND-5_T&amp;D MAR--09 4 2" xfId="10823"/>
    <cellStyle name="_pgvcl-costal_PGVCL-_JND-5_T&amp;D MAR--09 4 2" xfId="10824"/>
    <cellStyle name="_pgvcl-costal_pgvcl_JND-5_T&amp;D MAR--09 4 3" xfId="10825"/>
    <cellStyle name="_pgvcl-costal_PGVCL-_JND-5_T&amp;D MAR--09 4 3" xfId="10826"/>
    <cellStyle name="_pgvcl-costal_pgvcl_JND-5_T&amp;D MAR--09 4 4" xfId="10827"/>
    <cellStyle name="_pgvcl-costal_PGVCL-_JND-5_T&amp;D MAR--09 4 4" xfId="10828"/>
    <cellStyle name="_pgvcl-costal_pgvcl_JND-5_T&amp;D MAR--09 4 5" xfId="10829"/>
    <cellStyle name="_pgvcl-costal_PGVCL-_JND-5_T&amp;D MAR--09 4 5" xfId="10830"/>
    <cellStyle name="_pgvcl-costal_pgvcl_JND-5_T&amp;D MAR--09 4 6" xfId="10831"/>
    <cellStyle name="_pgvcl-costal_PGVCL-_JND-5_T&amp;D MAR--09 4 6" xfId="10832"/>
    <cellStyle name="_pgvcl-costal_pgvcl_JND-5_T&amp;D MAR--09 4 7" xfId="10833"/>
    <cellStyle name="_pgvcl-costal_PGVCL-_JND-5_T&amp;D MAR--09 4 7" xfId="10834"/>
    <cellStyle name="_pgvcl-costal_pgvcl_JND-5_T&amp;D MAR--09 4 8" xfId="10835"/>
    <cellStyle name="_pgvcl-costal_PGVCL-_JND-5_T&amp;D MAR--09 4 8" xfId="10836"/>
    <cellStyle name="_pgvcl-costal_pgvcl_JND-5_T&amp;D MAR--09 4 9" xfId="10837"/>
    <cellStyle name="_pgvcl-costal_PGVCL-_JND-5_T&amp;D MAR--09 4 9" xfId="10838"/>
    <cellStyle name="_pgvcl-costal_pgvcl_JND-5_T&amp;D MAR--09 5" xfId="10839"/>
    <cellStyle name="_pgvcl-costal_PGVCL-_JND-5_T&amp;D MAR--09 5" xfId="10840"/>
    <cellStyle name="_pgvcl-costal_pgvcl_JND-5_T&amp;D MAR--09 5 10" xfId="10841"/>
    <cellStyle name="_pgvcl-costal_PGVCL-_JND-5_T&amp;D MAR--09 5 10" xfId="10842"/>
    <cellStyle name="_pgvcl-costal_pgvcl_JND-5_T&amp;D MAR--09 5 2" xfId="10843"/>
    <cellStyle name="_pgvcl-costal_PGVCL-_JND-5_T&amp;D MAR--09 5 2" xfId="10844"/>
    <cellStyle name="_pgvcl-costal_pgvcl_JND-5_T&amp;D MAR--09 5 3" xfId="10845"/>
    <cellStyle name="_pgvcl-costal_PGVCL-_JND-5_T&amp;D MAR--09 5 3" xfId="10846"/>
    <cellStyle name="_pgvcl-costal_pgvcl_JND-5_T&amp;D MAR--09 5 4" xfId="10847"/>
    <cellStyle name="_pgvcl-costal_PGVCL-_JND-5_T&amp;D MAR--09 5 4" xfId="10848"/>
    <cellStyle name="_pgvcl-costal_pgvcl_JND-5_T&amp;D MAR--09 5 5" xfId="10849"/>
    <cellStyle name="_pgvcl-costal_PGVCL-_JND-5_T&amp;D MAR--09 5 5" xfId="10850"/>
    <cellStyle name="_pgvcl-costal_pgvcl_JND-5_T&amp;D MAR--09 5 6" xfId="10851"/>
    <cellStyle name="_pgvcl-costal_PGVCL-_JND-5_T&amp;D MAR--09 5 6" xfId="10852"/>
    <cellStyle name="_pgvcl-costal_pgvcl_JND-5_T&amp;D MAR--09 5 7" xfId="10853"/>
    <cellStyle name="_pgvcl-costal_PGVCL-_JND-5_T&amp;D MAR--09 5 7" xfId="10854"/>
    <cellStyle name="_pgvcl-costal_pgvcl_JND-5_T&amp;D MAR--09 5 8" xfId="10855"/>
    <cellStyle name="_pgvcl-costal_PGVCL-_JND-5_T&amp;D MAR--09 5 8" xfId="10856"/>
    <cellStyle name="_pgvcl-costal_pgvcl_JND-5_T&amp;D MAR--09 5 9" xfId="10857"/>
    <cellStyle name="_pgvcl-costal_PGVCL-_JND-5_T&amp;D MAR--09 5 9" xfId="10858"/>
    <cellStyle name="_pgvcl-costal_pgvcl_JND-5_T&amp;D MAR--09 6" xfId="10859"/>
    <cellStyle name="_pgvcl-costal_PGVCL-_JND-5_T&amp;D MAR--09 6" xfId="10860"/>
    <cellStyle name="_pgvcl-costal_pgvcl_JND-5_T&amp;D MAR--09 6 10" xfId="10861"/>
    <cellStyle name="_pgvcl-costal_PGVCL-_JND-5_T&amp;D MAR--09 6 10" xfId="10862"/>
    <cellStyle name="_pgvcl-costal_pgvcl_JND-5_T&amp;D MAR--09 6 2" xfId="10863"/>
    <cellStyle name="_pgvcl-costal_PGVCL-_JND-5_T&amp;D MAR--09 6 2" xfId="10864"/>
    <cellStyle name="_pgvcl-costal_pgvcl_JND-5_T&amp;D MAR--09 6 3" xfId="10865"/>
    <cellStyle name="_pgvcl-costal_PGVCL-_JND-5_T&amp;D MAR--09 6 3" xfId="10866"/>
    <cellStyle name="_pgvcl-costal_pgvcl_JND-5_T&amp;D MAR--09 6 4" xfId="10867"/>
    <cellStyle name="_pgvcl-costal_PGVCL-_JND-5_T&amp;D MAR--09 6 4" xfId="10868"/>
    <cellStyle name="_pgvcl-costal_pgvcl_JND-5_T&amp;D MAR--09 6 5" xfId="10869"/>
    <cellStyle name="_pgvcl-costal_PGVCL-_JND-5_T&amp;D MAR--09 6 5" xfId="10870"/>
    <cellStyle name="_pgvcl-costal_pgvcl_JND-5_T&amp;D MAR--09 6 6" xfId="10871"/>
    <cellStyle name="_pgvcl-costal_PGVCL-_JND-5_T&amp;D MAR--09 6 6" xfId="10872"/>
    <cellStyle name="_pgvcl-costal_pgvcl_JND-5_T&amp;D MAR--09 6 7" xfId="10873"/>
    <cellStyle name="_pgvcl-costal_PGVCL-_JND-5_T&amp;D MAR--09 6 7" xfId="10874"/>
    <cellStyle name="_pgvcl-costal_pgvcl_JND-5_T&amp;D MAR--09 6 8" xfId="10875"/>
    <cellStyle name="_pgvcl-costal_PGVCL-_JND-5_T&amp;D MAR--09 6 8" xfId="10876"/>
    <cellStyle name="_pgvcl-costal_pgvcl_JND-5_T&amp;D MAR--09 6 9" xfId="10877"/>
    <cellStyle name="_pgvcl-costal_PGVCL-_JND-5_T&amp;D MAR--09 6 9" xfId="10878"/>
    <cellStyle name="_pgvcl-costal_pgvcl_JND-5_T&amp;D MAR--09 7" xfId="10879"/>
    <cellStyle name="_pgvcl-costal_PGVCL-_JND-5_T&amp;D MAR--09 7" xfId="10880"/>
    <cellStyle name="_pgvcl-costal_pgvcl_JND-5_T&amp;D MAR--09 7 10" xfId="10881"/>
    <cellStyle name="_pgvcl-costal_PGVCL-_JND-5_T&amp;D MAR--09 7 10" xfId="10882"/>
    <cellStyle name="_pgvcl-costal_pgvcl_JND-5_T&amp;D MAR--09 7 2" xfId="10883"/>
    <cellStyle name="_pgvcl-costal_PGVCL-_JND-5_T&amp;D MAR--09 7 2" xfId="10884"/>
    <cellStyle name="_pgvcl-costal_pgvcl_JND-5_T&amp;D MAR--09 7 3" xfId="10885"/>
    <cellStyle name="_pgvcl-costal_PGVCL-_JND-5_T&amp;D MAR--09 7 3" xfId="10886"/>
    <cellStyle name="_pgvcl-costal_pgvcl_JND-5_T&amp;D MAR--09 7 4" xfId="10887"/>
    <cellStyle name="_pgvcl-costal_PGVCL-_JND-5_T&amp;D MAR--09 7 4" xfId="10888"/>
    <cellStyle name="_pgvcl-costal_pgvcl_JND-5_T&amp;D MAR--09 7 5" xfId="10889"/>
    <cellStyle name="_pgvcl-costal_PGVCL-_JND-5_T&amp;D MAR--09 7 5" xfId="10890"/>
    <cellStyle name="_pgvcl-costal_pgvcl_JND-5_T&amp;D MAR--09 7 6" xfId="10891"/>
    <cellStyle name="_pgvcl-costal_PGVCL-_JND-5_T&amp;D MAR--09 7 6" xfId="10892"/>
    <cellStyle name="_pgvcl-costal_pgvcl_JND-5_T&amp;D MAR--09 7 7" xfId="10893"/>
    <cellStyle name="_pgvcl-costal_PGVCL-_JND-5_T&amp;D MAR--09 7 7" xfId="10894"/>
    <cellStyle name="_pgvcl-costal_pgvcl_JND-5_T&amp;D MAR--09 7 8" xfId="10895"/>
    <cellStyle name="_pgvcl-costal_PGVCL-_JND-5_T&amp;D MAR--09 7 8" xfId="10896"/>
    <cellStyle name="_pgvcl-costal_pgvcl_JND-5_T&amp;D MAR--09 7 9" xfId="10897"/>
    <cellStyle name="_pgvcl-costal_PGVCL-_JND-5_T&amp;D MAR--09 7 9" xfId="10898"/>
    <cellStyle name="_pgvcl-costal_pgvcl_JND-5_T&amp;D MAR--09 8" xfId="10899"/>
    <cellStyle name="_pgvcl-costal_PGVCL-_JND-5_T&amp;D MAR--09 8" xfId="10900"/>
    <cellStyle name="_pgvcl-costal_pgvcl_JND-5_Urban Weekly 8 MAY 09" xfId="10901"/>
    <cellStyle name="_pgvcl-costal_PGVCL-_JND-5_Urban Weekly 8 MAY 09" xfId="10902"/>
    <cellStyle name="_pgvcl-costal_pgvcl_JND-5_Urban Weekly 8 MAY 09 2" xfId="10903"/>
    <cellStyle name="_pgvcl-costal_PGVCL-_JND-5_Urban Weekly 8 MAY 09 2" xfId="10904"/>
    <cellStyle name="_pgvcl-costal_pgvcl_JND-5_URBAN WEEKLY PBR CO" xfId="10905"/>
    <cellStyle name="_pgvcl-costal_PGVCL-_JND-5_URBAN WEEKLY PBR CO" xfId="10906"/>
    <cellStyle name="_pgvcl-costal_pgvcl_JND-5_URBAN WEEKLY PBR CO 2" xfId="10907"/>
    <cellStyle name="_pgvcl-costal_PGVCL-_JND-5_URBAN WEEKLY PBR CO 2" xfId="10908"/>
    <cellStyle name="_pgvcl-costal_pgvcl_JND-5_URBAN WEEKLY PBR CO 2 10" xfId="10909"/>
    <cellStyle name="_pgvcl-costal_PGVCL-_JND-5_URBAN WEEKLY PBR CO 2 10" xfId="10910"/>
    <cellStyle name="_pgvcl-costal_pgvcl_JND-5_URBAN WEEKLY PBR CO 2 2" xfId="10911"/>
    <cellStyle name="_pgvcl-costal_PGVCL-_JND-5_URBAN WEEKLY PBR CO 2 2" xfId="10912"/>
    <cellStyle name="_pgvcl-costal_pgvcl_JND-5_URBAN WEEKLY PBR CO 2 3" xfId="10913"/>
    <cellStyle name="_pgvcl-costal_PGVCL-_JND-5_URBAN WEEKLY PBR CO 2 3" xfId="10914"/>
    <cellStyle name="_pgvcl-costal_pgvcl_JND-5_URBAN WEEKLY PBR CO 2 4" xfId="10915"/>
    <cellStyle name="_pgvcl-costal_PGVCL-_JND-5_URBAN WEEKLY PBR CO 2 4" xfId="10916"/>
    <cellStyle name="_pgvcl-costal_pgvcl_JND-5_URBAN WEEKLY PBR CO 2 5" xfId="10917"/>
    <cellStyle name="_pgvcl-costal_PGVCL-_JND-5_URBAN WEEKLY PBR CO 2 5" xfId="10918"/>
    <cellStyle name="_pgvcl-costal_pgvcl_JND-5_URBAN WEEKLY PBR CO 2 6" xfId="10919"/>
    <cellStyle name="_pgvcl-costal_PGVCL-_JND-5_URBAN WEEKLY PBR CO 2 6" xfId="10920"/>
    <cellStyle name="_pgvcl-costal_pgvcl_JND-5_URBAN WEEKLY PBR CO 2 7" xfId="10921"/>
    <cellStyle name="_pgvcl-costal_PGVCL-_JND-5_URBAN WEEKLY PBR CO 2 7" xfId="10922"/>
    <cellStyle name="_pgvcl-costal_pgvcl_JND-5_URBAN WEEKLY PBR CO 2 8" xfId="10923"/>
    <cellStyle name="_pgvcl-costal_PGVCL-_JND-5_URBAN WEEKLY PBR CO 2 8" xfId="10924"/>
    <cellStyle name="_pgvcl-costal_pgvcl_JND-5_URBAN WEEKLY PBR CO 2 9" xfId="10925"/>
    <cellStyle name="_pgvcl-costal_PGVCL-_JND-5_URBAN WEEKLY PBR CO 2 9" xfId="10926"/>
    <cellStyle name="_pgvcl-costal_pgvcl_JND-5_URBAN WEEKLY PBR CO 3" xfId="10927"/>
    <cellStyle name="_pgvcl-costal_PGVCL-_JND-5_URBAN WEEKLY PBR CO 3" xfId="10928"/>
    <cellStyle name="_pgvcl-costal_pgvcl_JND-5_URBAN WEEKLY PBR CO 3 10" xfId="10929"/>
    <cellStyle name="_pgvcl-costal_PGVCL-_JND-5_URBAN WEEKLY PBR CO 3 10" xfId="10930"/>
    <cellStyle name="_pgvcl-costal_pgvcl_JND-5_URBAN WEEKLY PBR CO 3 2" xfId="10931"/>
    <cellStyle name="_pgvcl-costal_PGVCL-_JND-5_URBAN WEEKLY PBR CO 3 2" xfId="10932"/>
    <cellStyle name="_pgvcl-costal_pgvcl_JND-5_URBAN WEEKLY PBR CO 3 3" xfId="10933"/>
    <cellStyle name="_pgvcl-costal_PGVCL-_JND-5_URBAN WEEKLY PBR CO 3 3" xfId="10934"/>
    <cellStyle name="_pgvcl-costal_pgvcl_JND-5_URBAN WEEKLY PBR CO 3 4" xfId="10935"/>
    <cellStyle name="_pgvcl-costal_PGVCL-_JND-5_URBAN WEEKLY PBR CO 3 4" xfId="10936"/>
    <cellStyle name="_pgvcl-costal_pgvcl_JND-5_URBAN WEEKLY PBR CO 3 5" xfId="10937"/>
    <cellStyle name="_pgvcl-costal_PGVCL-_JND-5_URBAN WEEKLY PBR CO 3 5" xfId="10938"/>
    <cellStyle name="_pgvcl-costal_pgvcl_JND-5_URBAN WEEKLY PBR CO 3 6" xfId="10939"/>
    <cellStyle name="_pgvcl-costal_PGVCL-_JND-5_URBAN WEEKLY PBR CO 3 6" xfId="10940"/>
    <cellStyle name="_pgvcl-costal_pgvcl_JND-5_URBAN WEEKLY PBR CO 3 7" xfId="10941"/>
    <cellStyle name="_pgvcl-costal_PGVCL-_JND-5_URBAN WEEKLY PBR CO 3 7" xfId="10942"/>
    <cellStyle name="_pgvcl-costal_pgvcl_JND-5_URBAN WEEKLY PBR CO 3 8" xfId="10943"/>
    <cellStyle name="_pgvcl-costal_PGVCL-_JND-5_URBAN WEEKLY PBR CO 3 8" xfId="10944"/>
    <cellStyle name="_pgvcl-costal_pgvcl_JND-5_URBAN WEEKLY PBR CO 3 9" xfId="10945"/>
    <cellStyle name="_pgvcl-costal_PGVCL-_JND-5_URBAN WEEKLY PBR CO 3 9" xfId="10946"/>
    <cellStyle name="_pgvcl-costal_pgvcl_JND-5_URBAN WEEKLY PBR CO 4" xfId="10947"/>
    <cellStyle name="_pgvcl-costal_PGVCL-_JND-5_URBAN WEEKLY PBR CO 4" xfId="10948"/>
    <cellStyle name="_pgvcl-costal_pgvcl_JND-5_URBAN WEEKLY PBR CO 4 10" xfId="10949"/>
    <cellStyle name="_pgvcl-costal_PGVCL-_JND-5_URBAN WEEKLY PBR CO 4 10" xfId="10950"/>
    <cellStyle name="_pgvcl-costal_pgvcl_JND-5_URBAN WEEKLY PBR CO 4 2" xfId="10951"/>
    <cellStyle name="_pgvcl-costal_PGVCL-_JND-5_URBAN WEEKLY PBR CO 4 2" xfId="10952"/>
    <cellStyle name="_pgvcl-costal_pgvcl_JND-5_URBAN WEEKLY PBR CO 4 3" xfId="10953"/>
    <cellStyle name="_pgvcl-costal_PGVCL-_JND-5_URBAN WEEKLY PBR CO 4 3" xfId="10954"/>
    <cellStyle name="_pgvcl-costal_pgvcl_JND-5_URBAN WEEKLY PBR CO 4 4" xfId="10955"/>
    <cellStyle name="_pgvcl-costal_PGVCL-_JND-5_URBAN WEEKLY PBR CO 4 4" xfId="10956"/>
    <cellStyle name="_pgvcl-costal_pgvcl_JND-5_URBAN WEEKLY PBR CO 4 5" xfId="10957"/>
    <cellStyle name="_pgvcl-costal_PGVCL-_JND-5_URBAN WEEKLY PBR CO 4 5" xfId="10958"/>
    <cellStyle name="_pgvcl-costal_pgvcl_JND-5_URBAN WEEKLY PBR CO 4 6" xfId="10959"/>
    <cellStyle name="_pgvcl-costal_PGVCL-_JND-5_URBAN WEEKLY PBR CO 4 6" xfId="10960"/>
    <cellStyle name="_pgvcl-costal_pgvcl_JND-5_URBAN WEEKLY PBR CO 4 7" xfId="10961"/>
    <cellStyle name="_pgvcl-costal_PGVCL-_JND-5_URBAN WEEKLY PBR CO 4 7" xfId="10962"/>
    <cellStyle name="_pgvcl-costal_pgvcl_JND-5_URBAN WEEKLY PBR CO 4 8" xfId="10963"/>
    <cellStyle name="_pgvcl-costal_PGVCL-_JND-5_URBAN WEEKLY PBR CO 4 8" xfId="10964"/>
    <cellStyle name="_pgvcl-costal_pgvcl_JND-5_URBAN WEEKLY PBR CO 4 9" xfId="10965"/>
    <cellStyle name="_pgvcl-costal_PGVCL-_JND-5_URBAN WEEKLY PBR CO 4 9" xfId="10966"/>
    <cellStyle name="_pgvcl-costal_pgvcl_JND-5_URBAN WEEKLY PBR CO 5" xfId="10967"/>
    <cellStyle name="_pgvcl-costal_PGVCL-_JND-5_URBAN WEEKLY PBR CO 5" xfId="10968"/>
    <cellStyle name="_pgvcl-costal_pgvcl_JND-5_URBAN WEEKLY PBR CO 5 10" xfId="10969"/>
    <cellStyle name="_pgvcl-costal_PGVCL-_JND-5_URBAN WEEKLY PBR CO 5 10" xfId="10970"/>
    <cellStyle name="_pgvcl-costal_pgvcl_JND-5_URBAN WEEKLY PBR CO 5 2" xfId="10971"/>
    <cellStyle name="_pgvcl-costal_PGVCL-_JND-5_URBAN WEEKLY PBR CO 5 2" xfId="10972"/>
    <cellStyle name="_pgvcl-costal_pgvcl_JND-5_URBAN WEEKLY PBR CO 5 3" xfId="10973"/>
    <cellStyle name="_pgvcl-costal_PGVCL-_JND-5_URBAN WEEKLY PBR CO 5 3" xfId="10974"/>
    <cellStyle name="_pgvcl-costal_pgvcl_JND-5_URBAN WEEKLY PBR CO 5 4" xfId="10975"/>
    <cellStyle name="_pgvcl-costal_PGVCL-_JND-5_URBAN WEEKLY PBR CO 5 4" xfId="10976"/>
    <cellStyle name="_pgvcl-costal_pgvcl_JND-5_URBAN WEEKLY PBR CO 5 5" xfId="10977"/>
    <cellStyle name="_pgvcl-costal_PGVCL-_JND-5_URBAN WEEKLY PBR CO 5 5" xfId="10978"/>
    <cellStyle name="_pgvcl-costal_pgvcl_JND-5_URBAN WEEKLY PBR CO 5 6" xfId="10979"/>
    <cellStyle name="_pgvcl-costal_PGVCL-_JND-5_URBAN WEEKLY PBR CO 5 6" xfId="10980"/>
    <cellStyle name="_pgvcl-costal_pgvcl_JND-5_URBAN WEEKLY PBR CO 5 7" xfId="10981"/>
    <cellStyle name="_pgvcl-costal_PGVCL-_JND-5_URBAN WEEKLY PBR CO 5 7" xfId="10982"/>
    <cellStyle name="_pgvcl-costal_pgvcl_JND-5_URBAN WEEKLY PBR CO 5 8" xfId="10983"/>
    <cellStyle name="_pgvcl-costal_PGVCL-_JND-5_URBAN WEEKLY PBR CO 5 8" xfId="10984"/>
    <cellStyle name="_pgvcl-costal_pgvcl_JND-5_URBAN WEEKLY PBR CO 5 9" xfId="10985"/>
    <cellStyle name="_pgvcl-costal_PGVCL-_JND-5_URBAN WEEKLY PBR CO 5 9" xfId="10986"/>
    <cellStyle name="_pgvcl-costal_pgvcl_JND-5_URBAN WEEKLY PBR CO 6" xfId="10987"/>
    <cellStyle name="_pgvcl-costal_PGVCL-_JND-5_URBAN WEEKLY PBR CO 6" xfId="10988"/>
    <cellStyle name="_pgvcl-costal_pgvcl_JND-5_URBAN WEEKLY PBR CO 6 10" xfId="10989"/>
    <cellStyle name="_pgvcl-costal_PGVCL-_JND-5_URBAN WEEKLY PBR CO 6 10" xfId="10990"/>
    <cellStyle name="_pgvcl-costal_pgvcl_JND-5_URBAN WEEKLY PBR CO 6 2" xfId="10991"/>
    <cellStyle name="_pgvcl-costal_PGVCL-_JND-5_URBAN WEEKLY PBR CO 6 2" xfId="10992"/>
    <cellStyle name="_pgvcl-costal_pgvcl_JND-5_URBAN WEEKLY PBR CO 6 3" xfId="10993"/>
    <cellStyle name="_pgvcl-costal_PGVCL-_JND-5_URBAN WEEKLY PBR CO 6 3" xfId="10994"/>
    <cellStyle name="_pgvcl-costal_pgvcl_JND-5_URBAN WEEKLY PBR CO 6 4" xfId="10995"/>
    <cellStyle name="_pgvcl-costal_PGVCL-_JND-5_URBAN WEEKLY PBR CO 6 4" xfId="10996"/>
    <cellStyle name="_pgvcl-costal_pgvcl_JND-5_URBAN WEEKLY PBR CO 6 5" xfId="10997"/>
    <cellStyle name="_pgvcl-costal_PGVCL-_JND-5_URBAN WEEKLY PBR CO 6 5" xfId="10998"/>
    <cellStyle name="_pgvcl-costal_pgvcl_JND-5_URBAN WEEKLY PBR CO 6 6" xfId="10999"/>
    <cellStyle name="_pgvcl-costal_PGVCL-_JND-5_URBAN WEEKLY PBR CO 6 6" xfId="11000"/>
    <cellStyle name="_pgvcl-costal_pgvcl_JND-5_URBAN WEEKLY PBR CO 6 7" xfId="11001"/>
    <cellStyle name="_pgvcl-costal_PGVCL-_JND-5_URBAN WEEKLY PBR CO 6 7" xfId="11002"/>
    <cellStyle name="_pgvcl-costal_pgvcl_JND-5_URBAN WEEKLY PBR CO 6 8" xfId="11003"/>
    <cellStyle name="_pgvcl-costal_PGVCL-_JND-5_URBAN WEEKLY PBR CO 6 8" xfId="11004"/>
    <cellStyle name="_pgvcl-costal_pgvcl_JND-5_URBAN WEEKLY PBR CO 6 9" xfId="11005"/>
    <cellStyle name="_pgvcl-costal_PGVCL-_JND-5_URBAN WEEKLY PBR CO 6 9" xfId="11006"/>
    <cellStyle name="_pgvcl-costal_pgvcl_JND-5_URBAN WEEKLY PBR CO 7" xfId="11007"/>
    <cellStyle name="_pgvcl-costal_PGVCL-_JND-5_URBAN WEEKLY PBR CO 7" xfId="11008"/>
    <cellStyle name="_pgvcl-costal_pgvcl_JND-5_URBAN WEEKLY PBR CO 7 10" xfId="11009"/>
    <cellStyle name="_pgvcl-costal_PGVCL-_JND-5_URBAN WEEKLY PBR CO 7 10" xfId="11010"/>
    <cellStyle name="_pgvcl-costal_pgvcl_JND-5_URBAN WEEKLY PBR CO 7 2" xfId="11011"/>
    <cellStyle name="_pgvcl-costal_PGVCL-_JND-5_URBAN WEEKLY PBR CO 7 2" xfId="11012"/>
    <cellStyle name="_pgvcl-costal_pgvcl_JND-5_URBAN WEEKLY PBR CO 7 3" xfId="11013"/>
    <cellStyle name="_pgvcl-costal_PGVCL-_JND-5_URBAN WEEKLY PBR CO 7 3" xfId="11014"/>
    <cellStyle name="_pgvcl-costal_pgvcl_JND-5_URBAN WEEKLY PBR CO 7 4" xfId="11015"/>
    <cellStyle name="_pgvcl-costal_PGVCL-_JND-5_URBAN WEEKLY PBR CO 7 4" xfId="11016"/>
    <cellStyle name="_pgvcl-costal_pgvcl_JND-5_URBAN WEEKLY PBR CO 7 5" xfId="11017"/>
    <cellStyle name="_pgvcl-costal_PGVCL-_JND-5_URBAN WEEKLY PBR CO 7 5" xfId="11018"/>
    <cellStyle name="_pgvcl-costal_pgvcl_JND-5_URBAN WEEKLY PBR CO 7 6" xfId="11019"/>
    <cellStyle name="_pgvcl-costal_PGVCL-_JND-5_URBAN WEEKLY PBR CO 7 6" xfId="11020"/>
    <cellStyle name="_pgvcl-costal_pgvcl_JND-5_URBAN WEEKLY PBR CO 7 7" xfId="11021"/>
    <cellStyle name="_pgvcl-costal_PGVCL-_JND-5_URBAN WEEKLY PBR CO 7 7" xfId="11022"/>
    <cellStyle name="_pgvcl-costal_pgvcl_JND-5_URBAN WEEKLY PBR CO 7 8" xfId="11023"/>
    <cellStyle name="_pgvcl-costal_PGVCL-_JND-5_URBAN WEEKLY PBR CO 7 8" xfId="11024"/>
    <cellStyle name="_pgvcl-costal_pgvcl_JND-5_URBAN WEEKLY PBR CO 7 9" xfId="11025"/>
    <cellStyle name="_pgvcl-costal_PGVCL-_JND-5_URBAN WEEKLY PBR CO 7 9" xfId="11026"/>
    <cellStyle name="_pgvcl-costal_pgvcl_JND-5_URBAN WEEKLY PBR CO 8" xfId="11027"/>
    <cellStyle name="_pgvcl-costal_PGVCL-_JND-5_URBAN WEEKLY PBR CO 8" xfId="11028"/>
    <cellStyle name="_pgvcl-costal_pgvcl_JND-5_Weekly Urban PBR CO - 04-04-09 to 12-04-09" xfId="11029"/>
    <cellStyle name="_pgvcl-costal_PGVCL-_JND-5_Weekly Urban PBR CO - 04-04-09 to 12-04-09" xfId="11030"/>
    <cellStyle name="_pgvcl-costal_pgvcl_JND-5_Weekly Urban PBR CO - 04-04-09 to 12-04-09 2" xfId="11031"/>
    <cellStyle name="_pgvcl-costal_PGVCL-_JND-5_Weekly Urban PBR CO - 04-04-09 to 12-04-09 2" xfId="11032"/>
    <cellStyle name="_pgvcl-costal_pgvcl_JND-5_Weekly Urban PBR CO - 04-04-09 to 12-04-09 2 10" xfId="11033"/>
    <cellStyle name="_pgvcl-costal_PGVCL-_JND-5_Weekly Urban PBR CO - 04-04-09 to 12-04-09 2 10" xfId="11034"/>
    <cellStyle name="_pgvcl-costal_pgvcl_JND-5_Weekly Urban PBR CO - 04-04-09 to 12-04-09 2 2" xfId="11035"/>
    <cellStyle name="_pgvcl-costal_PGVCL-_JND-5_Weekly Urban PBR CO - 04-04-09 to 12-04-09 2 2" xfId="11036"/>
    <cellStyle name="_pgvcl-costal_pgvcl_JND-5_Weekly Urban PBR CO - 04-04-09 to 12-04-09 2 3" xfId="11037"/>
    <cellStyle name="_pgvcl-costal_PGVCL-_JND-5_Weekly Urban PBR CO - 04-04-09 to 12-04-09 2 3" xfId="11038"/>
    <cellStyle name="_pgvcl-costal_pgvcl_JND-5_Weekly Urban PBR CO - 04-04-09 to 12-04-09 2 4" xfId="11039"/>
    <cellStyle name="_pgvcl-costal_PGVCL-_JND-5_Weekly Urban PBR CO - 04-04-09 to 12-04-09 2 4" xfId="11040"/>
    <cellStyle name="_pgvcl-costal_pgvcl_JND-5_Weekly Urban PBR CO - 04-04-09 to 12-04-09 2 5" xfId="11041"/>
    <cellStyle name="_pgvcl-costal_PGVCL-_JND-5_Weekly Urban PBR CO - 04-04-09 to 12-04-09 2 5" xfId="11042"/>
    <cellStyle name="_pgvcl-costal_pgvcl_JND-5_Weekly Urban PBR CO - 04-04-09 to 12-04-09 2 6" xfId="11043"/>
    <cellStyle name="_pgvcl-costal_PGVCL-_JND-5_Weekly Urban PBR CO - 04-04-09 to 12-04-09 2 6" xfId="11044"/>
    <cellStyle name="_pgvcl-costal_pgvcl_JND-5_Weekly Urban PBR CO - 04-04-09 to 12-04-09 2 7" xfId="11045"/>
    <cellStyle name="_pgvcl-costal_PGVCL-_JND-5_Weekly Urban PBR CO - 04-04-09 to 12-04-09 2 7" xfId="11046"/>
    <cellStyle name="_pgvcl-costal_pgvcl_JND-5_Weekly Urban PBR CO - 04-04-09 to 12-04-09 2 8" xfId="11047"/>
    <cellStyle name="_pgvcl-costal_PGVCL-_JND-5_Weekly Urban PBR CO - 04-04-09 to 12-04-09 2 8" xfId="11048"/>
    <cellStyle name="_pgvcl-costal_pgvcl_JND-5_Weekly Urban PBR CO - 04-04-09 to 12-04-09 2 9" xfId="11049"/>
    <cellStyle name="_pgvcl-costal_PGVCL-_JND-5_Weekly Urban PBR CO - 04-04-09 to 12-04-09 2 9" xfId="11050"/>
    <cellStyle name="_pgvcl-costal_pgvcl_JND-5_Weekly Urban PBR CO - 04-04-09 to 12-04-09 3" xfId="11051"/>
    <cellStyle name="_pgvcl-costal_PGVCL-_JND-5_Weekly Urban PBR CO - 04-04-09 to 12-04-09 3" xfId="11052"/>
    <cellStyle name="_pgvcl-costal_pgvcl_JND-5_Weekly Urban PBR CO - 04-04-09 to 12-04-09 3 10" xfId="11053"/>
    <cellStyle name="_pgvcl-costal_PGVCL-_JND-5_Weekly Urban PBR CO - 04-04-09 to 12-04-09 3 10" xfId="11054"/>
    <cellStyle name="_pgvcl-costal_pgvcl_JND-5_Weekly Urban PBR CO - 04-04-09 to 12-04-09 3 2" xfId="11055"/>
    <cellStyle name="_pgvcl-costal_PGVCL-_JND-5_Weekly Urban PBR CO - 04-04-09 to 12-04-09 3 2" xfId="11056"/>
    <cellStyle name="_pgvcl-costal_pgvcl_JND-5_Weekly Urban PBR CO - 04-04-09 to 12-04-09 3 3" xfId="11057"/>
    <cellStyle name="_pgvcl-costal_PGVCL-_JND-5_Weekly Urban PBR CO - 04-04-09 to 12-04-09 3 3" xfId="11058"/>
    <cellStyle name="_pgvcl-costal_pgvcl_JND-5_Weekly Urban PBR CO - 04-04-09 to 12-04-09 3 4" xfId="11059"/>
    <cellStyle name="_pgvcl-costal_PGVCL-_JND-5_Weekly Urban PBR CO - 04-04-09 to 12-04-09 3 4" xfId="11060"/>
    <cellStyle name="_pgvcl-costal_pgvcl_JND-5_Weekly Urban PBR CO - 04-04-09 to 12-04-09 3 5" xfId="11061"/>
    <cellStyle name="_pgvcl-costal_PGVCL-_JND-5_Weekly Urban PBR CO - 04-04-09 to 12-04-09 3 5" xfId="11062"/>
    <cellStyle name="_pgvcl-costal_pgvcl_JND-5_Weekly Urban PBR CO - 04-04-09 to 12-04-09 3 6" xfId="11063"/>
    <cellStyle name="_pgvcl-costal_PGVCL-_JND-5_Weekly Urban PBR CO - 04-04-09 to 12-04-09 3 6" xfId="11064"/>
    <cellStyle name="_pgvcl-costal_pgvcl_JND-5_Weekly Urban PBR CO - 04-04-09 to 12-04-09 3 7" xfId="11065"/>
    <cellStyle name="_pgvcl-costal_PGVCL-_JND-5_Weekly Urban PBR CO - 04-04-09 to 12-04-09 3 7" xfId="11066"/>
    <cellStyle name="_pgvcl-costal_pgvcl_JND-5_Weekly Urban PBR CO - 04-04-09 to 12-04-09 3 8" xfId="11067"/>
    <cellStyle name="_pgvcl-costal_PGVCL-_JND-5_Weekly Urban PBR CO - 04-04-09 to 12-04-09 3 8" xfId="11068"/>
    <cellStyle name="_pgvcl-costal_pgvcl_JND-5_Weekly Urban PBR CO - 04-04-09 to 12-04-09 3 9" xfId="11069"/>
    <cellStyle name="_pgvcl-costal_PGVCL-_JND-5_Weekly Urban PBR CO - 04-04-09 to 12-04-09 3 9" xfId="11070"/>
    <cellStyle name="_pgvcl-costal_pgvcl_JND-5_Weekly Urban PBR CO - 04-04-09 to 12-04-09 4" xfId="11071"/>
    <cellStyle name="_pgvcl-costal_PGVCL-_JND-5_Weekly Urban PBR CO - 04-04-09 to 12-04-09 4" xfId="11072"/>
    <cellStyle name="_pgvcl-costal_pgvcl_JND-5_Weekly Urban PBR CO - 04-04-09 to 12-04-09 4 10" xfId="11073"/>
    <cellStyle name="_pgvcl-costal_PGVCL-_JND-5_Weekly Urban PBR CO - 04-04-09 to 12-04-09 4 10" xfId="11074"/>
    <cellStyle name="_pgvcl-costal_pgvcl_JND-5_Weekly Urban PBR CO - 04-04-09 to 12-04-09 4 2" xfId="11075"/>
    <cellStyle name="_pgvcl-costal_PGVCL-_JND-5_Weekly Urban PBR CO - 04-04-09 to 12-04-09 4 2" xfId="11076"/>
    <cellStyle name="_pgvcl-costal_pgvcl_JND-5_Weekly Urban PBR CO - 04-04-09 to 12-04-09 4 3" xfId="11077"/>
    <cellStyle name="_pgvcl-costal_PGVCL-_JND-5_Weekly Urban PBR CO - 04-04-09 to 12-04-09 4 3" xfId="11078"/>
    <cellStyle name="_pgvcl-costal_pgvcl_JND-5_Weekly Urban PBR CO - 04-04-09 to 12-04-09 4 4" xfId="11079"/>
    <cellStyle name="_pgvcl-costal_PGVCL-_JND-5_Weekly Urban PBR CO - 04-04-09 to 12-04-09 4 4" xfId="11080"/>
    <cellStyle name="_pgvcl-costal_pgvcl_JND-5_Weekly Urban PBR CO - 04-04-09 to 12-04-09 4 5" xfId="11081"/>
    <cellStyle name="_pgvcl-costal_PGVCL-_JND-5_Weekly Urban PBR CO - 04-04-09 to 12-04-09 4 5" xfId="11082"/>
    <cellStyle name="_pgvcl-costal_pgvcl_JND-5_Weekly Urban PBR CO - 04-04-09 to 12-04-09 4 6" xfId="11083"/>
    <cellStyle name="_pgvcl-costal_PGVCL-_JND-5_Weekly Urban PBR CO - 04-04-09 to 12-04-09 4 6" xfId="11084"/>
    <cellStyle name="_pgvcl-costal_pgvcl_JND-5_Weekly Urban PBR CO - 04-04-09 to 12-04-09 4 7" xfId="11085"/>
    <cellStyle name="_pgvcl-costal_PGVCL-_JND-5_Weekly Urban PBR CO - 04-04-09 to 12-04-09 4 7" xfId="11086"/>
    <cellStyle name="_pgvcl-costal_pgvcl_JND-5_Weekly Urban PBR CO - 04-04-09 to 12-04-09 4 8" xfId="11087"/>
    <cellStyle name="_pgvcl-costal_PGVCL-_JND-5_Weekly Urban PBR CO - 04-04-09 to 12-04-09 4 8" xfId="11088"/>
    <cellStyle name="_pgvcl-costal_pgvcl_JND-5_Weekly Urban PBR CO - 04-04-09 to 12-04-09 4 9" xfId="11089"/>
    <cellStyle name="_pgvcl-costal_PGVCL-_JND-5_Weekly Urban PBR CO - 04-04-09 to 12-04-09 4 9" xfId="11090"/>
    <cellStyle name="_pgvcl-costal_pgvcl_JND-5_Weekly Urban PBR CO - 04-04-09 to 12-04-09 5" xfId="11091"/>
    <cellStyle name="_pgvcl-costal_PGVCL-_JND-5_Weekly Urban PBR CO - 04-04-09 to 12-04-09 5" xfId="11092"/>
    <cellStyle name="_pgvcl-costal_pgvcl_JND-5_Weekly Urban PBR CO - 04-04-09 to 12-04-09 5 10" xfId="11093"/>
    <cellStyle name="_pgvcl-costal_PGVCL-_JND-5_Weekly Urban PBR CO - 04-04-09 to 12-04-09 5 10" xfId="11094"/>
    <cellStyle name="_pgvcl-costal_pgvcl_JND-5_Weekly Urban PBR CO - 04-04-09 to 12-04-09 5 2" xfId="11095"/>
    <cellStyle name="_pgvcl-costal_PGVCL-_JND-5_Weekly Urban PBR CO - 04-04-09 to 12-04-09 5 2" xfId="11096"/>
    <cellStyle name="_pgvcl-costal_pgvcl_JND-5_Weekly Urban PBR CO - 04-04-09 to 12-04-09 5 3" xfId="11097"/>
    <cellStyle name="_pgvcl-costal_PGVCL-_JND-5_Weekly Urban PBR CO - 04-04-09 to 12-04-09 5 3" xfId="11098"/>
    <cellStyle name="_pgvcl-costal_pgvcl_JND-5_Weekly Urban PBR CO - 04-04-09 to 12-04-09 5 4" xfId="11099"/>
    <cellStyle name="_pgvcl-costal_PGVCL-_JND-5_Weekly Urban PBR CO - 04-04-09 to 12-04-09 5 4" xfId="11100"/>
    <cellStyle name="_pgvcl-costal_pgvcl_JND-5_Weekly Urban PBR CO - 04-04-09 to 12-04-09 5 5" xfId="11101"/>
    <cellStyle name="_pgvcl-costal_PGVCL-_JND-5_Weekly Urban PBR CO - 04-04-09 to 12-04-09 5 5" xfId="11102"/>
    <cellStyle name="_pgvcl-costal_pgvcl_JND-5_Weekly Urban PBR CO - 04-04-09 to 12-04-09 5 6" xfId="11103"/>
    <cellStyle name="_pgvcl-costal_PGVCL-_JND-5_Weekly Urban PBR CO - 04-04-09 to 12-04-09 5 6" xfId="11104"/>
    <cellStyle name="_pgvcl-costal_pgvcl_JND-5_Weekly Urban PBR CO - 04-04-09 to 12-04-09 5 7" xfId="11105"/>
    <cellStyle name="_pgvcl-costal_PGVCL-_JND-5_Weekly Urban PBR CO - 04-04-09 to 12-04-09 5 7" xfId="11106"/>
    <cellStyle name="_pgvcl-costal_pgvcl_JND-5_Weekly Urban PBR CO - 04-04-09 to 12-04-09 5 8" xfId="11107"/>
    <cellStyle name="_pgvcl-costal_PGVCL-_JND-5_Weekly Urban PBR CO - 04-04-09 to 12-04-09 5 8" xfId="11108"/>
    <cellStyle name="_pgvcl-costal_pgvcl_JND-5_Weekly Urban PBR CO - 04-04-09 to 12-04-09 5 9" xfId="11109"/>
    <cellStyle name="_pgvcl-costal_PGVCL-_JND-5_Weekly Urban PBR CO - 04-04-09 to 12-04-09 5 9" xfId="11110"/>
    <cellStyle name="_pgvcl-costal_pgvcl_JND-5_Weekly Urban PBR CO - 04-04-09 to 12-04-09 6" xfId="11111"/>
    <cellStyle name="_pgvcl-costal_PGVCL-_JND-5_Weekly Urban PBR CO - 04-04-09 to 12-04-09 6" xfId="11112"/>
    <cellStyle name="_pgvcl-costal_pgvcl_JND-5_Weekly Urban PBR CO - 04-04-09 to 12-04-09 6 10" xfId="11113"/>
    <cellStyle name="_pgvcl-costal_PGVCL-_JND-5_Weekly Urban PBR CO - 04-04-09 to 12-04-09 6 10" xfId="11114"/>
    <cellStyle name="_pgvcl-costal_pgvcl_JND-5_Weekly Urban PBR CO - 04-04-09 to 12-04-09 6 2" xfId="11115"/>
    <cellStyle name="_pgvcl-costal_PGVCL-_JND-5_Weekly Urban PBR CO - 04-04-09 to 12-04-09 6 2" xfId="11116"/>
    <cellStyle name="_pgvcl-costal_pgvcl_JND-5_Weekly Urban PBR CO - 04-04-09 to 12-04-09 6 3" xfId="11117"/>
    <cellStyle name="_pgvcl-costal_PGVCL-_JND-5_Weekly Urban PBR CO - 04-04-09 to 12-04-09 6 3" xfId="11118"/>
    <cellStyle name="_pgvcl-costal_pgvcl_JND-5_Weekly Urban PBR CO - 04-04-09 to 12-04-09 6 4" xfId="11119"/>
    <cellStyle name="_pgvcl-costal_PGVCL-_JND-5_Weekly Urban PBR CO - 04-04-09 to 12-04-09 6 4" xfId="11120"/>
    <cellStyle name="_pgvcl-costal_pgvcl_JND-5_Weekly Urban PBR CO - 04-04-09 to 12-04-09 6 5" xfId="11121"/>
    <cellStyle name="_pgvcl-costal_PGVCL-_JND-5_Weekly Urban PBR CO - 04-04-09 to 12-04-09 6 5" xfId="11122"/>
    <cellStyle name="_pgvcl-costal_pgvcl_JND-5_Weekly Urban PBR CO - 04-04-09 to 12-04-09 6 6" xfId="11123"/>
    <cellStyle name="_pgvcl-costal_PGVCL-_JND-5_Weekly Urban PBR CO - 04-04-09 to 12-04-09 6 6" xfId="11124"/>
    <cellStyle name="_pgvcl-costal_pgvcl_JND-5_Weekly Urban PBR CO - 04-04-09 to 12-04-09 6 7" xfId="11125"/>
    <cellStyle name="_pgvcl-costal_PGVCL-_JND-5_Weekly Urban PBR CO - 04-04-09 to 12-04-09 6 7" xfId="11126"/>
    <cellStyle name="_pgvcl-costal_pgvcl_JND-5_Weekly Urban PBR CO - 04-04-09 to 12-04-09 6 8" xfId="11127"/>
    <cellStyle name="_pgvcl-costal_PGVCL-_JND-5_Weekly Urban PBR CO - 04-04-09 to 12-04-09 6 8" xfId="11128"/>
    <cellStyle name="_pgvcl-costal_pgvcl_JND-5_Weekly Urban PBR CO - 04-04-09 to 12-04-09 6 9" xfId="11129"/>
    <cellStyle name="_pgvcl-costal_PGVCL-_JND-5_Weekly Urban PBR CO - 04-04-09 to 12-04-09 6 9" xfId="11130"/>
    <cellStyle name="_pgvcl-costal_pgvcl_JND-5_Weekly Urban PBR CO - 04-04-09 to 12-04-09 7" xfId="11131"/>
    <cellStyle name="_pgvcl-costal_PGVCL-_JND-5_Weekly Urban PBR CO - 04-04-09 to 12-04-09 7" xfId="11132"/>
    <cellStyle name="_pgvcl-costal_pgvcl_JND-5_Weekly Urban PBR CO - 04-04-09 to 12-04-09 7 10" xfId="11133"/>
    <cellStyle name="_pgvcl-costal_PGVCL-_JND-5_Weekly Urban PBR CO - 04-04-09 to 12-04-09 7 10" xfId="11134"/>
    <cellStyle name="_pgvcl-costal_pgvcl_JND-5_Weekly Urban PBR CO - 04-04-09 to 12-04-09 7 2" xfId="11135"/>
    <cellStyle name="_pgvcl-costal_PGVCL-_JND-5_Weekly Urban PBR CO - 04-04-09 to 12-04-09 7 2" xfId="11136"/>
    <cellStyle name="_pgvcl-costal_pgvcl_JND-5_Weekly Urban PBR CO - 04-04-09 to 12-04-09 7 3" xfId="11137"/>
    <cellStyle name="_pgvcl-costal_PGVCL-_JND-5_Weekly Urban PBR CO - 04-04-09 to 12-04-09 7 3" xfId="11138"/>
    <cellStyle name="_pgvcl-costal_pgvcl_JND-5_Weekly Urban PBR CO - 04-04-09 to 12-04-09 7 4" xfId="11139"/>
    <cellStyle name="_pgvcl-costal_PGVCL-_JND-5_Weekly Urban PBR CO - 04-04-09 to 12-04-09 7 4" xfId="11140"/>
    <cellStyle name="_pgvcl-costal_pgvcl_JND-5_Weekly Urban PBR CO - 04-04-09 to 12-04-09 7 5" xfId="11141"/>
    <cellStyle name="_pgvcl-costal_PGVCL-_JND-5_Weekly Urban PBR CO - 04-04-09 to 12-04-09 7 5" xfId="11142"/>
    <cellStyle name="_pgvcl-costal_pgvcl_JND-5_Weekly Urban PBR CO - 04-04-09 to 12-04-09 7 6" xfId="11143"/>
    <cellStyle name="_pgvcl-costal_PGVCL-_JND-5_Weekly Urban PBR CO - 04-04-09 to 12-04-09 7 6" xfId="11144"/>
    <cellStyle name="_pgvcl-costal_pgvcl_JND-5_Weekly Urban PBR CO - 04-04-09 to 12-04-09 7 7" xfId="11145"/>
    <cellStyle name="_pgvcl-costal_PGVCL-_JND-5_Weekly Urban PBR CO - 04-04-09 to 12-04-09 7 7" xfId="11146"/>
    <cellStyle name="_pgvcl-costal_pgvcl_JND-5_Weekly Urban PBR CO - 04-04-09 to 12-04-09 7 8" xfId="11147"/>
    <cellStyle name="_pgvcl-costal_PGVCL-_JND-5_Weekly Urban PBR CO - 04-04-09 to 12-04-09 7 8" xfId="11148"/>
    <cellStyle name="_pgvcl-costal_pgvcl_JND-5_Weekly Urban PBR CO - 04-04-09 to 12-04-09 7 9" xfId="11149"/>
    <cellStyle name="_pgvcl-costal_PGVCL-_JND-5_Weekly Urban PBR CO - 04-04-09 to 12-04-09 7 9" xfId="11150"/>
    <cellStyle name="_pgvcl-costal_pgvcl_JND-5_Weekly Urban PBR CO - 04-04-09 to 12-04-09 8" xfId="11151"/>
    <cellStyle name="_pgvcl-costal_PGVCL-_JND-5_Weekly Urban PBR CO - 04-04-09 to 12-04-09 8" xfId="11152"/>
    <cellStyle name="_pgvcl-costal_pgvcl_JND-5_Weekly Urban PBR CO - 06-03-09 to 12-03-09" xfId="11153"/>
    <cellStyle name="_pgvcl-costal_PGVCL-_JND-5_Weekly Urban PBR CO - 06-03-09 to 12-03-09" xfId="11154"/>
    <cellStyle name="_pgvcl-costal_pgvcl_JND-5_Weekly Urban PBR CO - 06-03-09 to 12-03-09 2" xfId="11155"/>
    <cellStyle name="_pgvcl-costal_PGVCL-_JND-5_Weekly Urban PBR CO - 06-03-09 to 12-03-09 2" xfId="11156"/>
    <cellStyle name="_pgvcl-costal_pgvcl_JND-5_Weekly Urban PBR CO - 06-03-09 to 12-03-09 2 10" xfId="11157"/>
    <cellStyle name="_pgvcl-costal_PGVCL-_JND-5_Weekly Urban PBR CO - 06-03-09 to 12-03-09 2 10" xfId="11158"/>
    <cellStyle name="_pgvcl-costal_pgvcl_JND-5_Weekly Urban PBR CO - 06-03-09 to 12-03-09 2 2" xfId="11159"/>
    <cellStyle name="_pgvcl-costal_PGVCL-_JND-5_Weekly Urban PBR CO - 06-03-09 to 12-03-09 2 2" xfId="11160"/>
    <cellStyle name="_pgvcl-costal_pgvcl_JND-5_Weekly Urban PBR CO - 06-03-09 to 12-03-09 2 3" xfId="11161"/>
    <cellStyle name="_pgvcl-costal_PGVCL-_JND-5_Weekly Urban PBR CO - 06-03-09 to 12-03-09 2 3" xfId="11162"/>
    <cellStyle name="_pgvcl-costal_pgvcl_JND-5_Weekly Urban PBR CO - 06-03-09 to 12-03-09 2 4" xfId="11163"/>
    <cellStyle name="_pgvcl-costal_PGVCL-_JND-5_Weekly Urban PBR CO - 06-03-09 to 12-03-09 2 4" xfId="11164"/>
    <cellStyle name="_pgvcl-costal_pgvcl_JND-5_Weekly Urban PBR CO - 06-03-09 to 12-03-09 2 5" xfId="11165"/>
    <cellStyle name="_pgvcl-costal_PGVCL-_JND-5_Weekly Urban PBR CO - 06-03-09 to 12-03-09 2 5" xfId="11166"/>
    <cellStyle name="_pgvcl-costal_pgvcl_JND-5_Weekly Urban PBR CO - 06-03-09 to 12-03-09 2 6" xfId="11167"/>
    <cellStyle name="_pgvcl-costal_PGVCL-_JND-5_Weekly Urban PBR CO - 06-03-09 to 12-03-09 2 6" xfId="11168"/>
    <cellStyle name="_pgvcl-costal_pgvcl_JND-5_Weekly Urban PBR CO - 06-03-09 to 12-03-09 2 7" xfId="11169"/>
    <cellStyle name="_pgvcl-costal_PGVCL-_JND-5_Weekly Urban PBR CO - 06-03-09 to 12-03-09 2 7" xfId="11170"/>
    <cellStyle name="_pgvcl-costal_pgvcl_JND-5_Weekly Urban PBR CO - 06-03-09 to 12-03-09 2 8" xfId="11171"/>
    <cellStyle name="_pgvcl-costal_PGVCL-_JND-5_Weekly Urban PBR CO - 06-03-09 to 12-03-09 2 8" xfId="11172"/>
    <cellStyle name="_pgvcl-costal_pgvcl_JND-5_Weekly Urban PBR CO - 06-03-09 to 12-03-09 2 9" xfId="11173"/>
    <cellStyle name="_pgvcl-costal_PGVCL-_JND-5_Weekly Urban PBR CO - 06-03-09 to 12-03-09 2 9" xfId="11174"/>
    <cellStyle name="_pgvcl-costal_pgvcl_JND-5_Weekly Urban PBR CO - 06-03-09 to 12-03-09 3" xfId="11175"/>
    <cellStyle name="_pgvcl-costal_PGVCL-_JND-5_Weekly Urban PBR CO - 06-03-09 to 12-03-09 3" xfId="11176"/>
    <cellStyle name="_pgvcl-costal_pgvcl_JND-5_Weekly Urban PBR CO - 06-03-09 to 12-03-09 3 10" xfId="11177"/>
    <cellStyle name="_pgvcl-costal_PGVCL-_JND-5_Weekly Urban PBR CO - 06-03-09 to 12-03-09 3 10" xfId="11178"/>
    <cellStyle name="_pgvcl-costal_pgvcl_JND-5_Weekly Urban PBR CO - 06-03-09 to 12-03-09 3 2" xfId="11179"/>
    <cellStyle name="_pgvcl-costal_PGVCL-_JND-5_Weekly Urban PBR CO - 06-03-09 to 12-03-09 3 2" xfId="11180"/>
    <cellStyle name="_pgvcl-costal_pgvcl_JND-5_Weekly Urban PBR CO - 06-03-09 to 12-03-09 3 3" xfId="11181"/>
    <cellStyle name="_pgvcl-costal_PGVCL-_JND-5_Weekly Urban PBR CO - 06-03-09 to 12-03-09 3 3" xfId="11182"/>
    <cellStyle name="_pgvcl-costal_pgvcl_JND-5_Weekly Urban PBR CO - 06-03-09 to 12-03-09 3 4" xfId="11183"/>
    <cellStyle name="_pgvcl-costal_PGVCL-_JND-5_Weekly Urban PBR CO - 06-03-09 to 12-03-09 3 4" xfId="11184"/>
    <cellStyle name="_pgvcl-costal_pgvcl_JND-5_Weekly Urban PBR CO - 06-03-09 to 12-03-09 3 5" xfId="11185"/>
    <cellStyle name="_pgvcl-costal_PGVCL-_JND-5_Weekly Urban PBR CO - 06-03-09 to 12-03-09 3 5" xfId="11186"/>
    <cellStyle name="_pgvcl-costal_pgvcl_JND-5_Weekly Urban PBR CO - 06-03-09 to 12-03-09 3 6" xfId="11187"/>
    <cellStyle name="_pgvcl-costal_PGVCL-_JND-5_Weekly Urban PBR CO - 06-03-09 to 12-03-09 3 6" xfId="11188"/>
    <cellStyle name="_pgvcl-costal_pgvcl_JND-5_Weekly Urban PBR CO - 06-03-09 to 12-03-09 3 7" xfId="11189"/>
    <cellStyle name="_pgvcl-costal_PGVCL-_JND-5_Weekly Urban PBR CO - 06-03-09 to 12-03-09 3 7" xfId="11190"/>
    <cellStyle name="_pgvcl-costal_pgvcl_JND-5_Weekly Urban PBR CO - 06-03-09 to 12-03-09 3 8" xfId="11191"/>
    <cellStyle name="_pgvcl-costal_PGVCL-_JND-5_Weekly Urban PBR CO - 06-03-09 to 12-03-09 3 8" xfId="11192"/>
    <cellStyle name="_pgvcl-costal_pgvcl_JND-5_Weekly Urban PBR CO - 06-03-09 to 12-03-09 3 9" xfId="11193"/>
    <cellStyle name="_pgvcl-costal_PGVCL-_JND-5_Weekly Urban PBR CO - 06-03-09 to 12-03-09 3 9" xfId="11194"/>
    <cellStyle name="_pgvcl-costal_pgvcl_JND-5_Weekly Urban PBR CO - 06-03-09 to 12-03-09 4" xfId="11195"/>
    <cellStyle name="_pgvcl-costal_PGVCL-_JND-5_Weekly Urban PBR CO - 06-03-09 to 12-03-09 4" xfId="11196"/>
    <cellStyle name="_pgvcl-costal_pgvcl_JND-5_Weekly Urban PBR CO - 06-03-09 to 12-03-09 4 10" xfId="11197"/>
    <cellStyle name="_pgvcl-costal_PGVCL-_JND-5_Weekly Urban PBR CO - 06-03-09 to 12-03-09 4 10" xfId="11198"/>
    <cellStyle name="_pgvcl-costal_pgvcl_JND-5_Weekly Urban PBR CO - 06-03-09 to 12-03-09 4 2" xfId="11199"/>
    <cellStyle name="_pgvcl-costal_PGVCL-_JND-5_Weekly Urban PBR CO - 06-03-09 to 12-03-09 4 2" xfId="11200"/>
    <cellStyle name="_pgvcl-costal_pgvcl_JND-5_Weekly Urban PBR CO - 06-03-09 to 12-03-09 4 3" xfId="11201"/>
    <cellStyle name="_pgvcl-costal_PGVCL-_JND-5_Weekly Urban PBR CO - 06-03-09 to 12-03-09 4 3" xfId="11202"/>
    <cellStyle name="_pgvcl-costal_pgvcl_JND-5_Weekly Urban PBR CO - 06-03-09 to 12-03-09 4 4" xfId="11203"/>
    <cellStyle name="_pgvcl-costal_PGVCL-_JND-5_Weekly Urban PBR CO - 06-03-09 to 12-03-09 4 4" xfId="11204"/>
    <cellStyle name="_pgvcl-costal_pgvcl_JND-5_Weekly Urban PBR CO - 06-03-09 to 12-03-09 4 5" xfId="11205"/>
    <cellStyle name="_pgvcl-costal_PGVCL-_JND-5_Weekly Urban PBR CO - 06-03-09 to 12-03-09 4 5" xfId="11206"/>
    <cellStyle name="_pgvcl-costal_pgvcl_JND-5_Weekly Urban PBR CO - 06-03-09 to 12-03-09 4 6" xfId="11207"/>
    <cellStyle name="_pgvcl-costal_PGVCL-_JND-5_Weekly Urban PBR CO - 06-03-09 to 12-03-09 4 6" xfId="11208"/>
    <cellStyle name="_pgvcl-costal_pgvcl_JND-5_Weekly Urban PBR CO - 06-03-09 to 12-03-09 4 7" xfId="11209"/>
    <cellStyle name="_pgvcl-costal_PGVCL-_JND-5_Weekly Urban PBR CO - 06-03-09 to 12-03-09 4 7" xfId="11210"/>
    <cellStyle name="_pgvcl-costal_pgvcl_JND-5_Weekly Urban PBR CO - 06-03-09 to 12-03-09 4 8" xfId="11211"/>
    <cellStyle name="_pgvcl-costal_PGVCL-_JND-5_Weekly Urban PBR CO - 06-03-09 to 12-03-09 4 8" xfId="11212"/>
    <cellStyle name="_pgvcl-costal_pgvcl_JND-5_Weekly Urban PBR CO - 06-03-09 to 12-03-09 4 9" xfId="11213"/>
    <cellStyle name="_pgvcl-costal_PGVCL-_JND-5_Weekly Urban PBR CO - 06-03-09 to 12-03-09 4 9" xfId="11214"/>
    <cellStyle name="_pgvcl-costal_pgvcl_JND-5_Weekly Urban PBR CO - 06-03-09 to 12-03-09 5" xfId="11215"/>
    <cellStyle name="_pgvcl-costal_PGVCL-_JND-5_Weekly Urban PBR CO - 06-03-09 to 12-03-09 5" xfId="11216"/>
    <cellStyle name="_pgvcl-costal_pgvcl_JND-5_Weekly Urban PBR CO - 06-03-09 to 12-03-09 5 10" xfId="11217"/>
    <cellStyle name="_pgvcl-costal_PGVCL-_JND-5_Weekly Urban PBR CO - 06-03-09 to 12-03-09 5 10" xfId="11218"/>
    <cellStyle name="_pgvcl-costal_pgvcl_JND-5_Weekly Urban PBR CO - 06-03-09 to 12-03-09 5 2" xfId="11219"/>
    <cellStyle name="_pgvcl-costal_PGVCL-_JND-5_Weekly Urban PBR CO - 06-03-09 to 12-03-09 5 2" xfId="11220"/>
    <cellStyle name="_pgvcl-costal_pgvcl_JND-5_Weekly Urban PBR CO - 06-03-09 to 12-03-09 5 3" xfId="11221"/>
    <cellStyle name="_pgvcl-costal_PGVCL-_JND-5_Weekly Urban PBR CO - 06-03-09 to 12-03-09 5 3" xfId="11222"/>
    <cellStyle name="_pgvcl-costal_pgvcl_JND-5_Weekly Urban PBR CO - 06-03-09 to 12-03-09 5 4" xfId="11223"/>
    <cellStyle name="_pgvcl-costal_PGVCL-_JND-5_Weekly Urban PBR CO - 06-03-09 to 12-03-09 5 4" xfId="11224"/>
    <cellStyle name="_pgvcl-costal_pgvcl_JND-5_Weekly Urban PBR CO - 06-03-09 to 12-03-09 5 5" xfId="11225"/>
    <cellStyle name="_pgvcl-costal_PGVCL-_JND-5_Weekly Urban PBR CO - 06-03-09 to 12-03-09 5 5" xfId="11226"/>
    <cellStyle name="_pgvcl-costal_pgvcl_JND-5_Weekly Urban PBR CO - 06-03-09 to 12-03-09 5 6" xfId="11227"/>
    <cellStyle name="_pgvcl-costal_PGVCL-_JND-5_Weekly Urban PBR CO - 06-03-09 to 12-03-09 5 6" xfId="11228"/>
    <cellStyle name="_pgvcl-costal_pgvcl_JND-5_Weekly Urban PBR CO - 06-03-09 to 12-03-09 5 7" xfId="11229"/>
    <cellStyle name="_pgvcl-costal_PGVCL-_JND-5_Weekly Urban PBR CO - 06-03-09 to 12-03-09 5 7" xfId="11230"/>
    <cellStyle name="_pgvcl-costal_pgvcl_JND-5_Weekly Urban PBR CO - 06-03-09 to 12-03-09 5 8" xfId="11231"/>
    <cellStyle name="_pgvcl-costal_PGVCL-_JND-5_Weekly Urban PBR CO - 06-03-09 to 12-03-09 5 8" xfId="11232"/>
    <cellStyle name="_pgvcl-costal_pgvcl_JND-5_Weekly Urban PBR CO - 06-03-09 to 12-03-09 5 9" xfId="11233"/>
    <cellStyle name="_pgvcl-costal_PGVCL-_JND-5_Weekly Urban PBR CO - 06-03-09 to 12-03-09 5 9" xfId="11234"/>
    <cellStyle name="_pgvcl-costal_pgvcl_JND-5_Weekly Urban PBR CO - 06-03-09 to 12-03-09 6" xfId="11235"/>
    <cellStyle name="_pgvcl-costal_PGVCL-_JND-5_Weekly Urban PBR CO - 06-03-09 to 12-03-09 6" xfId="11236"/>
    <cellStyle name="_pgvcl-costal_pgvcl_JND-5_Weekly Urban PBR CO - 06-03-09 to 12-03-09 6 10" xfId="11237"/>
    <cellStyle name="_pgvcl-costal_PGVCL-_JND-5_Weekly Urban PBR CO - 06-03-09 to 12-03-09 6 10" xfId="11238"/>
    <cellStyle name="_pgvcl-costal_pgvcl_JND-5_Weekly Urban PBR CO - 06-03-09 to 12-03-09 6 2" xfId="11239"/>
    <cellStyle name="_pgvcl-costal_PGVCL-_JND-5_Weekly Urban PBR CO - 06-03-09 to 12-03-09 6 2" xfId="11240"/>
    <cellStyle name="_pgvcl-costal_pgvcl_JND-5_Weekly Urban PBR CO - 06-03-09 to 12-03-09 6 3" xfId="11241"/>
    <cellStyle name="_pgvcl-costal_PGVCL-_JND-5_Weekly Urban PBR CO - 06-03-09 to 12-03-09 6 3" xfId="11242"/>
    <cellStyle name="_pgvcl-costal_pgvcl_JND-5_Weekly Urban PBR CO - 06-03-09 to 12-03-09 6 4" xfId="11243"/>
    <cellStyle name="_pgvcl-costal_PGVCL-_JND-5_Weekly Urban PBR CO - 06-03-09 to 12-03-09 6 4" xfId="11244"/>
    <cellStyle name="_pgvcl-costal_pgvcl_JND-5_Weekly Urban PBR CO - 06-03-09 to 12-03-09 6 5" xfId="11245"/>
    <cellStyle name="_pgvcl-costal_PGVCL-_JND-5_Weekly Urban PBR CO - 06-03-09 to 12-03-09 6 5" xfId="11246"/>
    <cellStyle name="_pgvcl-costal_pgvcl_JND-5_Weekly Urban PBR CO - 06-03-09 to 12-03-09 6 6" xfId="11247"/>
    <cellStyle name="_pgvcl-costal_PGVCL-_JND-5_Weekly Urban PBR CO - 06-03-09 to 12-03-09 6 6" xfId="11248"/>
    <cellStyle name="_pgvcl-costal_pgvcl_JND-5_Weekly Urban PBR CO - 06-03-09 to 12-03-09 6 7" xfId="11249"/>
    <cellStyle name="_pgvcl-costal_PGVCL-_JND-5_Weekly Urban PBR CO - 06-03-09 to 12-03-09 6 7" xfId="11250"/>
    <cellStyle name="_pgvcl-costal_pgvcl_JND-5_Weekly Urban PBR CO - 06-03-09 to 12-03-09 6 8" xfId="11251"/>
    <cellStyle name="_pgvcl-costal_PGVCL-_JND-5_Weekly Urban PBR CO - 06-03-09 to 12-03-09 6 8" xfId="11252"/>
    <cellStyle name="_pgvcl-costal_pgvcl_JND-5_Weekly Urban PBR CO - 06-03-09 to 12-03-09 6 9" xfId="11253"/>
    <cellStyle name="_pgvcl-costal_PGVCL-_JND-5_Weekly Urban PBR CO - 06-03-09 to 12-03-09 6 9" xfId="11254"/>
    <cellStyle name="_pgvcl-costal_pgvcl_JND-5_Weekly Urban PBR CO - 06-03-09 to 12-03-09 7" xfId="11255"/>
    <cellStyle name="_pgvcl-costal_PGVCL-_JND-5_Weekly Urban PBR CO - 06-03-09 to 12-03-09 7" xfId="11256"/>
    <cellStyle name="_pgvcl-costal_pgvcl_JND-5_Weekly Urban PBR CO - 06-03-09 to 12-03-09 7 10" xfId="11257"/>
    <cellStyle name="_pgvcl-costal_PGVCL-_JND-5_Weekly Urban PBR CO - 06-03-09 to 12-03-09 7 10" xfId="11258"/>
    <cellStyle name="_pgvcl-costal_pgvcl_JND-5_Weekly Urban PBR CO - 06-03-09 to 12-03-09 7 2" xfId="11259"/>
    <cellStyle name="_pgvcl-costal_PGVCL-_JND-5_Weekly Urban PBR CO - 06-03-09 to 12-03-09 7 2" xfId="11260"/>
    <cellStyle name="_pgvcl-costal_pgvcl_JND-5_Weekly Urban PBR CO - 06-03-09 to 12-03-09 7 3" xfId="11261"/>
    <cellStyle name="_pgvcl-costal_PGVCL-_JND-5_Weekly Urban PBR CO - 06-03-09 to 12-03-09 7 3" xfId="11262"/>
    <cellStyle name="_pgvcl-costal_pgvcl_JND-5_Weekly Urban PBR CO - 06-03-09 to 12-03-09 7 4" xfId="11263"/>
    <cellStyle name="_pgvcl-costal_PGVCL-_JND-5_Weekly Urban PBR CO - 06-03-09 to 12-03-09 7 4" xfId="11264"/>
    <cellStyle name="_pgvcl-costal_pgvcl_JND-5_Weekly Urban PBR CO - 06-03-09 to 12-03-09 7 5" xfId="11265"/>
    <cellStyle name="_pgvcl-costal_PGVCL-_JND-5_Weekly Urban PBR CO - 06-03-09 to 12-03-09 7 5" xfId="11266"/>
    <cellStyle name="_pgvcl-costal_pgvcl_JND-5_Weekly Urban PBR CO - 06-03-09 to 12-03-09 7 6" xfId="11267"/>
    <cellStyle name="_pgvcl-costal_PGVCL-_JND-5_Weekly Urban PBR CO - 06-03-09 to 12-03-09 7 6" xfId="11268"/>
    <cellStyle name="_pgvcl-costal_pgvcl_JND-5_Weekly Urban PBR CO - 06-03-09 to 12-03-09 7 7" xfId="11269"/>
    <cellStyle name="_pgvcl-costal_PGVCL-_JND-5_Weekly Urban PBR CO - 06-03-09 to 12-03-09 7 7" xfId="11270"/>
    <cellStyle name="_pgvcl-costal_pgvcl_JND-5_Weekly Urban PBR CO - 06-03-09 to 12-03-09 7 8" xfId="11271"/>
    <cellStyle name="_pgvcl-costal_PGVCL-_JND-5_Weekly Urban PBR CO - 06-03-09 to 12-03-09 7 8" xfId="11272"/>
    <cellStyle name="_pgvcl-costal_pgvcl_JND-5_Weekly Urban PBR CO - 06-03-09 to 12-03-09 7 9" xfId="11273"/>
    <cellStyle name="_pgvcl-costal_PGVCL-_JND-5_Weekly Urban PBR CO - 06-03-09 to 12-03-09 7 9" xfId="11274"/>
    <cellStyle name="_pgvcl-costal_pgvcl_JND-5_Weekly Urban PBR CO - 06-03-09 to 12-03-09 8" xfId="11275"/>
    <cellStyle name="_pgvcl-costal_PGVCL-_JND-5_Weekly Urban PBR CO - 06-03-09 to 12-03-09 8" xfId="11276"/>
    <cellStyle name="_pgvcl-costal_pgvcl_JND-5_Weekly Urban PBR CO - 20-02-09 to 26-02-09" xfId="11277"/>
    <cellStyle name="_pgvcl-costal_PGVCL-_JND-5_Weekly Urban PBR CO - 20-02-09 to 26-02-09" xfId="11278"/>
    <cellStyle name="_pgvcl-costal_pgvcl_JND-5_Weekly Urban PBR CO - 20-02-09 to 26-02-09 2" xfId="11279"/>
    <cellStyle name="_pgvcl-costal_PGVCL-_JND-5_Weekly Urban PBR CO - 20-02-09 to 26-02-09 2" xfId="11280"/>
    <cellStyle name="_pgvcl-costal_pgvcl_JND-5_Weekly Urban PBR CO - 20-02-09 to 26-02-09 2 10" xfId="11281"/>
    <cellStyle name="_pgvcl-costal_PGVCL-_JND-5_Weekly Urban PBR CO - 20-02-09 to 26-02-09 2 10" xfId="11282"/>
    <cellStyle name="_pgvcl-costal_pgvcl_JND-5_Weekly Urban PBR CO - 20-02-09 to 26-02-09 2 2" xfId="11283"/>
    <cellStyle name="_pgvcl-costal_PGVCL-_JND-5_Weekly Urban PBR CO - 20-02-09 to 26-02-09 2 2" xfId="11284"/>
    <cellStyle name="_pgvcl-costal_pgvcl_JND-5_Weekly Urban PBR CO - 20-02-09 to 26-02-09 2 3" xfId="11285"/>
    <cellStyle name="_pgvcl-costal_PGVCL-_JND-5_Weekly Urban PBR CO - 20-02-09 to 26-02-09 2 3" xfId="11286"/>
    <cellStyle name="_pgvcl-costal_pgvcl_JND-5_Weekly Urban PBR CO - 20-02-09 to 26-02-09 2 4" xfId="11287"/>
    <cellStyle name="_pgvcl-costal_PGVCL-_JND-5_Weekly Urban PBR CO - 20-02-09 to 26-02-09 2 4" xfId="11288"/>
    <cellStyle name="_pgvcl-costal_pgvcl_JND-5_Weekly Urban PBR CO - 20-02-09 to 26-02-09 2 5" xfId="11289"/>
    <cellStyle name="_pgvcl-costal_PGVCL-_JND-5_Weekly Urban PBR CO - 20-02-09 to 26-02-09 2 5" xfId="11290"/>
    <cellStyle name="_pgvcl-costal_pgvcl_JND-5_Weekly Urban PBR CO - 20-02-09 to 26-02-09 2 6" xfId="11291"/>
    <cellStyle name="_pgvcl-costal_PGVCL-_JND-5_Weekly Urban PBR CO - 20-02-09 to 26-02-09 2 6" xfId="11292"/>
    <cellStyle name="_pgvcl-costal_pgvcl_JND-5_Weekly Urban PBR CO - 20-02-09 to 26-02-09 2 7" xfId="11293"/>
    <cellStyle name="_pgvcl-costal_PGVCL-_JND-5_Weekly Urban PBR CO - 20-02-09 to 26-02-09 2 7" xfId="11294"/>
    <cellStyle name="_pgvcl-costal_pgvcl_JND-5_Weekly Urban PBR CO - 20-02-09 to 26-02-09 2 8" xfId="11295"/>
    <cellStyle name="_pgvcl-costal_PGVCL-_JND-5_Weekly Urban PBR CO - 20-02-09 to 26-02-09 2 8" xfId="11296"/>
    <cellStyle name="_pgvcl-costal_pgvcl_JND-5_Weekly Urban PBR CO - 20-02-09 to 26-02-09 2 9" xfId="11297"/>
    <cellStyle name="_pgvcl-costal_PGVCL-_JND-5_Weekly Urban PBR CO - 20-02-09 to 26-02-09 2 9" xfId="11298"/>
    <cellStyle name="_pgvcl-costal_pgvcl_JND-5_Weekly Urban PBR CO - 20-02-09 to 26-02-09 3" xfId="11299"/>
    <cellStyle name="_pgvcl-costal_PGVCL-_JND-5_Weekly Urban PBR CO - 20-02-09 to 26-02-09 3" xfId="11300"/>
    <cellStyle name="_pgvcl-costal_pgvcl_JND-5_Weekly Urban PBR CO - 20-02-09 to 26-02-09 3 10" xfId="11301"/>
    <cellStyle name="_pgvcl-costal_PGVCL-_JND-5_Weekly Urban PBR CO - 20-02-09 to 26-02-09 3 10" xfId="11302"/>
    <cellStyle name="_pgvcl-costal_pgvcl_JND-5_Weekly Urban PBR CO - 20-02-09 to 26-02-09 3 2" xfId="11303"/>
    <cellStyle name="_pgvcl-costal_PGVCL-_JND-5_Weekly Urban PBR CO - 20-02-09 to 26-02-09 3 2" xfId="11304"/>
    <cellStyle name="_pgvcl-costal_pgvcl_JND-5_Weekly Urban PBR CO - 20-02-09 to 26-02-09 3 3" xfId="11305"/>
    <cellStyle name="_pgvcl-costal_PGVCL-_JND-5_Weekly Urban PBR CO - 20-02-09 to 26-02-09 3 3" xfId="11306"/>
    <cellStyle name="_pgvcl-costal_pgvcl_JND-5_Weekly Urban PBR CO - 20-02-09 to 26-02-09 3 4" xfId="11307"/>
    <cellStyle name="_pgvcl-costal_PGVCL-_JND-5_Weekly Urban PBR CO - 20-02-09 to 26-02-09 3 4" xfId="11308"/>
    <cellStyle name="_pgvcl-costal_pgvcl_JND-5_Weekly Urban PBR CO - 20-02-09 to 26-02-09 3 5" xfId="11309"/>
    <cellStyle name="_pgvcl-costal_PGVCL-_JND-5_Weekly Urban PBR CO - 20-02-09 to 26-02-09 3 5" xfId="11310"/>
    <cellStyle name="_pgvcl-costal_pgvcl_JND-5_Weekly Urban PBR CO - 20-02-09 to 26-02-09 3 6" xfId="11311"/>
    <cellStyle name="_pgvcl-costal_PGVCL-_JND-5_Weekly Urban PBR CO - 20-02-09 to 26-02-09 3 6" xfId="11312"/>
    <cellStyle name="_pgvcl-costal_pgvcl_JND-5_Weekly Urban PBR CO - 20-02-09 to 26-02-09 3 7" xfId="11313"/>
    <cellStyle name="_pgvcl-costal_PGVCL-_JND-5_Weekly Urban PBR CO - 20-02-09 to 26-02-09 3 7" xfId="11314"/>
    <cellStyle name="_pgvcl-costal_pgvcl_JND-5_Weekly Urban PBR CO - 20-02-09 to 26-02-09 3 8" xfId="11315"/>
    <cellStyle name="_pgvcl-costal_PGVCL-_JND-5_Weekly Urban PBR CO - 20-02-09 to 26-02-09 3 8" xfId="11316"/>
    <cellStyle name="_pgvcl-costal_pgvcl_JND-5_Weekly Urban PBR CO - 20-02-09 to 26-02-09 3 9" xfId="11317"/>
    <cellStyle name="_pgvcl-costal_PGVCL-_JND-5_Weekly Urban PBR CO - 20-02-09 to 26-02-09 3 9" xfId="11318"/>
    <cellStyle name="_pgvcl-costal_pgvcl_JND-5_Weekly Urban PBR CO - 20-02-09 to 26-02-09 4" xfId="11319"/>
    <cellStyle name="_pgvcl-costal_PGVCL-_JND-5_Weekly Urban PBR CO - 20-02-09 to 26-02-09 4" xfId="11320"/>
    <cellStyle name="_pgvcl-costal_pgvcl_JND-5_Weekly Urban PBR CO - 20-02-09 to 26-02-09 4 10" xfId="11321"/>
    <cellStyle name="_pgvcl-costal_PGVCL-_JND-5_Weekly Urban PBR CO - 20-02-09 to 26-02-09 4 10" xfId="11322"/>
    <cellStyle name="_pgvcl-costal_pgvcl_JND-5_Weekly Urban PBR CO - 20-02-09 to 26-02-09 4 2" xfId="11323"/>
    <cellStyle name="_pgvcl-costal_PGVCL-_JND-5_Weekly Urban PBR CO - 20-02-09 to 26-02-09 4 2" xfId="11324"/>
    <cellStyle name="_pgvcl-costal_pgvcl_JND-5_Weekly Urban PBR CO - 20-02-09 to 26-02-09 4 3" xfId="11325"/>
    <cellStyle name="_pgvcl-costal_PGVCL-_JND-5_Weekly Urban PBR CO - 20-02-09 to 26-02-09 4 3" xfId="11326"/>
    <cellStyle name="_pgvcl-costal_pgvcl_JND-5_Weekly Urban PBR CO - 20-02-09 to 26-02-09 4 4" xfId="11327"/>
    <cellStyle name="_pgvcl-costal_PGVCL-_JND-5_Weekly Urban PBR CO - 20-02-09 to 26-02-09 4 4" xfId="11328"/>
    <cellStyle name="_pgvcl-costal_pgvcl_JND-5_Weekly Urban PBR CO - 20-02-09 to 26-02-09 4 5" xfId="11329"/>
    <cellStyle name="_pgvcl-costal_PGVCL-_JND-5_Weekly Urban PBR CO - 20-02-09 to 26-02-09 4 5" xfId="11330"/>
    <cellStyle name="_pgvcl-costal_pgvcl_JND-5_Weekly Urban PBR CO - 20-02-09 to 26-02-09 4 6" xfId="11331"/>
    <cellStyle name="_pgvcl-costal_PGVCL-_JND-5_Weekly Urban PBR CO - 20-02-09 to 26-02-09 4 6" xfId="11332"/>
    <cellStyle name="_pgvcl-costal_pgvcl_JND-5_Weekly Urban PBR CO - 20-02-09 to 26-02-09 4 7" xfId="11333"/>
    <cellStyle name="_pgvcl-costal_PGVCL-_JND-5_Weekly Urban PBR CO - 20-02-09 to 26-02-09 4 7" xfId="11334"/>
    <cellStyle name="_pgvcl-costal_pgvcl_JND-5_Weekly Urban PBR CO - 20-02-09 to 26-02-09 4 8" xfId="11335"/>
    <cellStyle name="_pgvcl-costal_PGVCL-_JND-5_Weekly Urban PBR CO - 20-02-09 to 26-02-09 4 8" xfId="11336"/>
    <cellStyle name="_pgvcl-costal_pgvcl_JND-5_Weekly Urban PBR CO - 20-02-09 to 26-02-09 4 9" xfId="11337"/>
    <cellStyle name="_pgvcl-costal_PGVCL-_JND-5_Weekly Urban PBR CO - 20-02-09 to 26-02-09 4 9" xfId="11338"/>
    <cellStyle name="_pgvcl-costal_pgvcl_JND-5_Weekly Urban PBR CO - 20-02-09 to 26-02-09 5" xfId="11339"/>
    <cellStyle name="_pgvcl-costal_PGVCL-_JND-5_Weekly Urban PBR CO - 20-02-09 to 26-02-09 5" xfId="11340"/>
    <cellStyle name="_pgvcl-costal_pgvcl_JND-5_Weekly Urban PBR CO - 20-02-09 to 26-02-09 5 10" xfId="11341"/>
    <cellStyle name="_pgvcl-costal_PGVCL-_JND-5_Weekly Urban PBR CO - 20-02-09 to 26-02-09 5 10" xfId="11342"/>
    <cellStyle name="_pgvcl-costal_pgvcl_JND-5_Weekly Urban PBR CO - 20-02-09 to 26-02-09 5 2" xfId="11343"/>
    <cellStyle name="_pgvcl-costal_PGVCL-_JND-5_Weekly Urban PBR CO - 20-02-09 to 26-02-09 5 2" xfId="11344"/>
    <cellStyle name="_pgvcl-costal_pgvcl_JND-5_Weekly Urban PBR CO - 20-02-09 to 26-02-09 5 3" xfId="11345"/>
    <cellStyle name="_pgvcl-costal_PGVCL-_JND-5_Weekly Urban PBR CO - 20-02-09 to 26-02-09 5 3" xfId="11346"/>
    <cellStyle name="_pgvcl-costal_pgvcl_JND-5_Weekly Urban PBR CO - 20-02-09 to 26-02-09 5 4" xfId="11347"/>
    <cellStyle name="_pgvcl-costal_PGVCL-_JND-5_Weekly Urban PBR CO - 20-02-09 to 26-02-09 5 4" xfId="11348"/>
    <cellStyle name="_pgvcl-costal_pgvcl_JND-5_Weekly Urban PBR CO - 20-02-09 to 26-02-09 5 5" xfId="11349"/>
    <cellStyle name="_pgvcl-costal_PGVCL-_JND-5_Weekly Urban PBR CO - 20-02-09 to 26-02-09 5 5" xfId="11350"/>
    <cellStyle name="_pgvcl-costal_pgvcl_JND-5_Weekly Urban PBR CO - 20-02-09 to 26-02-09 5 6" xfId="11351"/>
    <cellStyle name="_pgvcl-costal_PGVCL-_JND-5_Weekly Urban PBR CO - 20-02-09 to 26-02-09 5 6" xfId="11352"/>
    <cellStyle name="_pgvcl-costal_pgvcl_JND-5_Weekly Urban PBR CO - 20-02-09 to 26-02-09 5 7" xfId="11353"/>
    <cellStyle name="_pgvcl-costal_PGVCL-_JND-5_Weekly Urban PBR CO - 20-02-09 to 26-02-09 5 7" xfId="11354"/>
    <cellStyle name="_pgvcl-costal_pgvcl_JND-5_Weekly Urban PBR CO - 20-02-09 to 26-02-09 5 8" xfId="11355"/>
    <cellStyle name="_pgvcl-costal_PGVCL-_JND-5_Weekly Urban PBR CO - 20-02-09 to 26-02-09 5 8" xfId="11356"/>
    <cellStyle name="_pgvcl-costal_pgvcl_JND-5_Weekly Urban PBR CO - 20-02-09 to 26-02-09 5 9" xfId="11357"/>
    <cellStyle name="_pgvcl-costal_PGVCL-_JND-5_Weekly Urban PBR CO - 20-02-09 to 26-02-09 5 9" xfId="11358"/>
    <cellStyle name="_pgvcl-costal_pgvcl_JND-5_Weekly Urban PBR CO - 20-02-09 to 26-02-09 6" xfId="11359"/>
    <cellStyle name="_pgvcl-costal_PGVCL-_JND-5_Weekly Urban PBR CO - 20-02-09 to 26-02-09 6" xfId="11360"/>
    <cellStyle name="_pgvcl-costal_pgvcl_JND-5_Weekly Urban PBR CO - 20-02-09 to 26-02-09 6 10" xfId="11361"/>
    <cellStyle name="_pgvcl-costal_PGVCL-_JND-5_Weekly Urban PBR CO - 20-02-09 to 26-02-09 6 10" xfId="11362"/>
    <cellStyle name="_pgvcl-costal_pgvcl_JND-5_Weekly Urban PBR CO - 20-02-09 to 26-02-09 6 2" xfId="11363"/>
    <cellStyle name="_pgvcl-costal_PGVCL-_JND-5_Weekly Urban PBR CO - 20-02-09 to 26-02-09 6 2" xfId="11364"/>
    <cellStyle name="_pgvcl-costal_pgvcl_JND-5_Weekly Urban PBR CO - 20-02-09 to 26-02-09 6 3" xfId="11365"/>
    <cellStyle name="_pgvcl-costal_PGVCL-_JND-5_Weekly Urban PBR CO - 20-02-09 to 26-02-09 6 3" xfId="11366"/>
    <cellStyle name="_pgvcl-costal_pgvcl_JND-5_Weekly Urban PBR CO - 20-02-09 to 26-02-09 6 4" xfId="11367"/>
    <cellStyle name="_pgvcl-costal_PGVCL-_JND-5_Weekly Urban PBR CO - 20-02-09 to 26-02-09 6 4" xfId="11368"/>
    <cellStyle name="_pgvcl-costal_pgvcl_JND-5_Weekly Urban PBR CO - 20-02-09 to 26-02-09 6 5" xfId="11369"/>
    <cellStyle name="_pgvcl-costal_PGVCL-_JND-5_Weekly Urban PBR CO - 20-02-09 to 26-02-09 6 5" xfId="11370"/>
    <cellStyle name="_pgvcl-costal_pgvcl_JND-5_Weekly Urban PBR CO - 20-02-09 to 26-02-09 6 6" xfId="11371"/>
    <cellStyle name="_pgvcl-costal_PGVCL-_JND-5_Weekly Urban PBR CO - 20-02-09 to 26-02-09 6 6" xfId="11372"/>
    <cellStyle name="_pgvcl-costal_pgvcl_JND-5_Weekly Urban PBR CO - 20-02-09 to 26-02-09 6 7" xfId="11373"/>
    <cellStyle name="_pgvcl-costal_PGVCL-_JND-5_Weekly Urban PBR CO - 20-02-09 to 26-02-09 6 7" xfId="11374"/>
    <cellStyle name="_pgvcl-costal_pgvcl_JND-5_Weekly Urban PBR CO - 20-02-09 to 26-02-09 6 8" xfId="11375"/>
    <cellStyle name="_pgvcl-costal_PGVCL-_JND-5_Weekly Urban PBR CO - 20-02-09 to 26-02-09 6 8" xfId="11376"/>
    <cellStyle name="_pgvcl-costal_pgvcl_JND-5_Weekly Urban PBR CO - 20-02-09 to 26-02-09 6 9" xfId="11377"/>
    <cellStyle name="_pgvcl-costal_PGVCL-_JND-5_Weekly Urban PBR CO - 20-02-09 to 26-02-09 6 9" xfId="11378"/>
    <cellStyle name="_pgvcl-costal_pgvcl_JND-5_Weekly Urban PBR CO - 20-02-09 to 26-02-09 7" xfId="11379"/>
    <cellStyle name="_pgvcl-costal_PGVCL-_JND-5_Weekly Urban PBR CO - 20-02-09 to 26-02-09 7" xfId="11380"/>
    <cellStyle name="_pgvcl-costal_pgvcl_JND-5_Weekly Urban PBR CO - 20-02-09 to 26-02-09 7 10" xfId="11381"/>
    <cellStyle name="_pgvcl-costal_PGVCL-_JND-5_Weekly Urban PBR CO - 20-02-09 to 26-02-09 7 10" xfId="11382"/>
    <cellStyle name="_pgvcl-costal_pgvcl_JND-5_Weekly Urban PBR CO - 20-02-09 to 26-02-09 7 2" xfId="11383"/>
    <cellStyle name="_pgvcl-costal_PGVCL-_JND-5_Weekly Urban PBR CO - 20-02-09 to 26-02-09 7 2" xfId="11384"/>
    <cellStyle name="_pgvcl-costal_pgvcl_JND-5_Weekly Urban PBR CO - 20-02-09 to 26-02-09 7 3" xfId="11385"/>
    <cellStyle name="_pgvcl-costal_PGVCL-_JND-5_Weekly Urban PBR CO - 20-02-09 to 26-02-09 7 3" xfId="11386"/>
    <cellStyle name="_pgvcl-costal_pgvcl_JND-5_Weekly Urban PBR CO - 20-02-09 to 26-02-09 7 4" xfId="11387"/>
    <cellStyle name="_pgvcl-costal_PGVCL-_JND-5_Weekly Urban PBR CO - 20-02-09 to 26-02-09 7 4" xfId="11388"/>
    <cellStyle name="_pgvcl-costal_pgvcl_JND-5_Weekly Urban PBR CO - 20-02-09 to 26-02-09 7 5" xfId="11389"/>
    <cellStyle name="_pgvcl-costal_PGVCL-_JND-5_Weekly Urban PBR CO - 20-02-09 to 26-02-09 7 5" xfId="11390"/>
    <cellStyle name="_pgvcl-costal_pgvcl_JND-5_Weekly Urban PBR CO - 20-02-09 to 26-02-09 7 6" xfId="11391"/>
    <cellStyle name="_pgvcl-costal_PGVCL-_JND-5_Weekly Urban PBR CO - 20-02-09 to 26-02-09 7 6" xfId="11392"/>
    <cellStyle name="_pgvcl-costal_pgvcl_JND-5_Weekly Urban PBR CO - 20-02-09 to 26-02-09 7 7" xfId="11393"/>
    <cellStyle name="_pgvcl-costal_PGVCL-_JND-5_Weekly Urban PBR CO - 20-02-09 to 26-02-09 7 7" xfId="11394"/>
    <cellStyle name="_pgvcl-costal_pgvcl_JND-5_Weekly Urban PBR CO - 20-02-09 to 26-02-09 7 8" xfId="11395"/>
    <cellStyle name="_pgvcl-costal_PGVCL-_JND-5_Weekly Urban PBR CO - 20-02-09 to 26-02-09 7 8" xfId="11396"/>
    <cellStyle name="_pgvcl-costal_pgvcl_JND-5_Weekly Urban PBR CO - 20-02-09 to 26-02-09 7 9" xfId="11397"/>
    <cellStyle name="_pgvcl-costal_PGVCL-_JND-5_Weekly Urban PBR CO - 20-02-09 to 26-02-09 7 9" xfId="11398"/>
    <cellStyle name="_pgvcl-costal_pgvcl_JND-5_Weekly Urban PBR CO - 20-02-09 to 26-02-09 8" xfId="11399"/>
    <cellStyle name="_pgvcl-costal_PGVCL-_JND-5_Weekly Urban PBR CO - 20-02-09 to 26-02-09 8" xfId="11400"/>
    <cellStyle name="_pgvcl-costal_pgvcl_JND-5_Weekly Urban PBR CO - 30-01-09 to 05-02-09" xfId="11401"/>
    <cellStyle name="_pgvcl-costal_PGVCL-_JND-5_Weekly Urban PBR CO - 30-01-09 to 05-02-09" xfId="11402"/>
    <cellStyle name="_pgvcl-costal_pgvcl_JND-5_Weekly Urban PBR CO - 30-01-09 to 05-02-09 2" xfId="11403"/>
    <cellStyle name="_pgvcl-costal_PGVCL-_JND-5_Weekly Urban PBR CO - 30-01-09 to 05-02-09 2" xfId="11404"/>
    <cellStyle name="_pgvcl-costal_pgvcl_JND-5_Weekly Urban PBR CO - 30-01-09 to 05-02-09 2 10" xfId="11405"/>
    <cellStyle name="_pgvcl-costal_PGVCL-_JND-5_Weekly Urban PBR CO - 30-01-09 to 05-02-09 2 10" xfId="11406"/>
    <cellStyle name="_pgvcl-costal_pgvcl_JND-5_Weekly Urban PBR CO - 30-01-09 to 05-02-09 2 2" xfId="11407"/>
    <cellStyle name="_pgvcl-costal_PGVCL-_JND-5_Weekly Urban PBR CO - 30-01-09 to 05-02-09 2 2" xfId="11408"/>
    <cellStyle name="_pgvcl-costal_pgvcl_JND-5_Weekly Urban PBR CO - 30-01-09 to 05-02-09 2 3" xfId="11409"/>
    <cellStyle name="_pgvcl-costal_PGVCL-_JND-5_Weekly Urban PBR CO - 30-01-09 to 05-02-09 2 3" xfId="11410"/>
    <cellStyle name="_pgvcl-costal_pgvcl_JND-5_Weekly Urban PBR CO - 30-01-09 to 05-02-09 2 4" xfId="11411"/>
    <cellStyle name="_pgvcl-costal_PGVCL-_JND-5_Weekly Urban PBR CO - 30-01-09 to 05-02-09 2 4" xfId="11412"/>
    <cellStyle name="_pgvcl-costal_pgvcl_JND-5_Weekly Urban PBR CO - 30-01-09 to 05-02-09 2 5" xfId="11413"/>
    <cellStyle name="_pgvcl-costal_PGVCL-_JND-5_Weekly Urban PBR CO - 30-01-09 to 05-02-09 2 5" xfId="11414"/>
    <cellStyle name="_pgvcl-costal_pgvcl_JND-5_Weekly Urban PBR CO - 30-01-09 to 05-02-09 2 6" xfId="11415"/>
    <cellStyle name="_pgvcl-costal_PGVCL-_JND-5_Weekly Urban PBR CO - 30-01-09 to 05-02-09 2 6" xfId="11416"/>
    <cellStyle name="_pgvcl-costal_pgvcl_JND-5_Weekly Urban PBR CO - 30-01-09 to 05-02-09 2 7" xfId="11417"/>
    <cellStyle name="_pgvcl-costal_PGVCL-_JND-5_Weekly Urban PBR CO - 30-01-09 to 05-02-09 2 7" xfId="11418"/>
    <cellStyle name="_pgvcl-costal_pgvcl_JND-5_Weekly Urban PBR CO - 30-01-09 to 05-02-09 2 8" xfId="11419"/>
    <cellStyle name="_pgvcl-costal_PGVCL-_JND-5_Weekly Urban PBR CO - 30-01-09 to 05-02-09 2 8" xfId="11420"/>
    <cellStyle name="_pgvcl-costal_pgvcl_JND-5_Weekly Urban PBR CO - 30-01-09 to 05-02-09 2 9" xfId="11421"/>
    <cellStyle name="_pgvcl-costal_PGVCL-_JND-5_Weekly Urban PBR CO - 30-01-09 to 05-02-09 2 9" xfId="11422"/>
    <cellStyle name="_pgvcl-costal_pgvcl_JND-5_Weekly Urban PBR CO - 30-01-09 to 05-02-09 3" xfId="11423"/>
    <cellStyle name="_pgvcl-costal_PGVCL-_JND-5_Weekly Urban PBR CO - 30-01-09 to 05-02-09 3" xfId="11424"/>
    <cellStyle name="_pgvcl-costal_pgvcl_JND-5_Weekly Urban PBR CO - 30-01-09 to 05-02-09 3 10" xfId="11425"/>
    <cellStyle name="_pgvcl-costal_PGVCL-_JND-5_Weekly Urban PBR CO - 30-01-09 to 05-02-09 3 10" xfId="11426"/>
    <cellStyle name="_pgvcl-costal_pgvcl_JND-5_Weekly Urban PBR CO - 30-01-09 to 05-02-09 3 2" xfId="11427"/>
    <cellStyle name="_pgvcl-costal_PGVCL-_JND-5_Weekly Urban PBR CO - 30-01-09 to 05-02-09 3 2" xfId="11428"/>
    <cellStyle name="_pgvcl-costal_pgvcl_JND-5_Weekly Urban PBR CO - 30-01-09 to 05-02-09 3 3" xfId="11429"/>
    <cellStyle name="_pgvcl-costal_PGVCL-_JND-5_Weekly Urban PBR CO - 30-01-09 to 05-02-09 3 3" xfId="11430"/>
    <cellStyle name="_pgvcl-costal_pgvcl_JND-5_Weekly Urban PBR CO - 30-01-09 to 05-02-09 3 4" xfId="11431"/>
    <cellStyle name="_pgvcl-costal_PGVCL-_JND-5_Weekly Urban PBR CO - 30-01-09 to 05-02-09 3 4" xfId="11432"/>
    <cellStyle name="_pgvcl-costal_pgvcl_JND-5_Weekly Urban PBR CO - 30-01-09 to 05-02-09 3 5" xfId="11433"/>
    <cellStyle name="_pgvcl-costal_PGVCL-_JND-5_Weekly Urban PBR CO - 30-01-09 to 05-02-09 3 5" xfId="11434"/>
    <cellStyle name="_pgvcl-costal_pgvcl_JND-5_Weekly Urban PBR CO - 30-01-09 to 05-02-09 3 6" xfId="11435"/>
    <cellStyle name="_pgvcl-costal_PGVCL-_JND-5_Weekly Urban PBR CO - 30-01-09 to 05-02-09 3 6" xfId="11436"/>
    <cellStyle name="_pgvcl-costal_pgvcl_JND-5_Weekly Urban PBR CO - 30-01-09 to 05-02-09 3 7" xfId="11437"/>
    <cellStyle name="_pgvcl-costal_PGVCL-_JND-5_Weekly Urban PBR CO - 30-01-09 to 05-02-09 3 7" xfId="11438"/>
    <cellStyle name="_pgvcl-costal_pgvcl_JND-5_Weekly Urban PBR CO - 30-01-09 to 05-02-09 3 8" xfId="11439"/>
    <cellStyle name="_pgvcl-costal_PGVCL-_JND-5_Weekly Urban PBR CO - 30-01-09 to 05-02-09 3 8" xfId="11440"/>
    <cellStyle name="_pgvcl-costal_pgvcl_JND-5_Weekly Urban PBR CO - 30-01-09 to 05-02-09 3 9" xfId="11441"/>
    <cellStyle name="_pgvcl-costal_PGVCL-_JND-5_Weekly Urban PBR CO - 30-01-09 to 05-02-09 3 9" xfId="11442"/>
    <cellStyle name="_pgvcl-costal_pgvcl_JND-5_Weekly Urban PBR CO - 30-01-09 to 05-02-09 4" xfId="11443"/>
    <cellStyle name="_pgvcl-costal_PGVCL-_JND-5_Weekly Urban PBR CO - 30-01-09 to 05-02-09 4" xfId="11444"/>
    <cellStyle name="_pgvcl-costal_pgvcl_JND-5_Weekly Urban PBR CO - 30-01-09 to 05-02-09 4 10" xfId="11445"/>
    <cellStyle name="_pgvcl-costal_PGVCL-_JND-5_Weekly Urban PBR CO - 30-01-09 to 05-02-09 4 10" xfId="11446"/>
    <cellStyle name="_pgvcl-costal_pgvcl_JND-5_Weekly Urban PBR CO - 30-01-09 to 05-02-09 4 2" xfId="11447"/>
    <cellStyle name="_pgvcl-costal_PGVCL-_JND-5_Weekly Urban PBR CO - 30-01-09 to 05-02-09 4 2" xfId="11448"/>
    <cellStyle name="_pgvcl-costal_pgvcl_JND-5_Weekly Urban PBR CO - 30-01-09 to 05-02-09 4 3" xfId="11449"/>
    <cellStyle name="_pgvcl-costal_PGVCL-_JND-5_Weekly Urban PBR CO - 30-01-09 to 05-02-09 4 3" xfId="11450"/>
    <cellStyle name="_pgvcl-costal_pgvcl_JND-5_Weekly Urban PBR CO - 30-01-09 to 05-02-09 4 4" xfId="11451"/>
    <cellStyle name="_pgvcl-costal_PGVCL-_JND-5_Weekly Urban PBR CO - 30-01-09 to 05-02-09 4 4" xfId="11452"/>
    <cellStyle name="_pgvcl-costal_pgvcl_JND-5_Weekly Urban PBR CO - 30-01-09 to 05-02-09 4 5" xfId="11453"/>
    <cellStyle name="_pgvcl-costal_PGVCL-_JND-5_Weekly Urban PBR CO - 30-01-09 to 05-02-09 4 5" xfId="11454"/>
    <cellStyle name="_pgvcl-costal_pgvcl_JND-5_Weekly Urban PBR CO - 30-01-09 to 05-02-09 4 6" xfId="11455"/>
    <cellStyle name="_pgvcl-costal_PGVCL-_JND-5_Weekly Urban PBR CO - 30-01-09 to 05-02-09 4 6" xfId="11456"/>
    <cellStyle name="_pgvcl-costal_pgvcl_JND-5_Weekly Urban PBR CO - 30-01-09 to 05-02-09 4 7" xfId="11457"/>
    <cellStyle name="_pgvcl-costal_PGVCL-_JND-5_Weekly Urban PBR CO - 30-01-09 to 05-02-09 4 7" xfId="11458"/>
    <cellStyle name="_pgvcl-costal_pgvcl_JND-5_Weekly Urban PBR CO - 30-01-09 to 05-02-09 4 8" xfId="11459"/>
    <cellStyle name="_pgvcl-costal_PGVCL-_JND-5_Weekly Urban PBR CO - 30-01-09 to 05-02-09 4 8" xfId="11460"/>
    <cellStyle name="_pgvcl-costal_pgvcl_JND-5_Weekly Urban PBR CO - 30-01-09 to 05-02-09 4 9" xfId="11461"/>
    <cellStyle name="_pgvcl-costal_PGVCL-_JND-5_Weekly Urban PBR CO - 30-01-09 to 05-02-09 4 9" xfId="11462"/>
    <cellStyle name="_pgvcl-costal_pgvcl_JND-5_Weekly Urban PBR CO - 30-01-09 to 05-02-09 5" xfId="11463"/>
    <cellStyle name="_pgvcl-costal_PGVCL-_JND-5_Weekly Urban PBR CO - 30-01-09 to 05-02-09 5" xfId="11464"/>
    <cellStyle name="_pgvcl-costal_pgvcl_JND-5_Weekly Urban PBR CO - 30-01-09 to 05-02-09 5 10" xfId="11465"/>
    <cellStyle name="_pgvcl-costal_PGVCL-_JND-5_Weekly Urban PBR CO - 30-01-09 to 05-02-09 5 10" xfId="11466"/>
    <cellStyle name="_pgvcl-costal_pgvcl_JND-5_Weekly Urban PBR CO - 30-01-09 to 05-02-09 5 2" xfId="11467"/>
    <cellStyle name="_pgvcl-costal_PGVCL-_JND-5_Weekly Urban PBR CO - 30-01-09 to 05-02-09 5 2" xfId="11468"/>
    <cellStyle name="_pgvcl-costal_pgvcl_JND-5_Weekly Urban PBR CO - 30-01-09 to 05-02-09 5 3" xfId="11469"/>
    <cellStyle name="_pgvcl-costal_PGVCL-_JND-5_Weekly Urban PBR CO - 30-01-09 to 05-02-09 5 3" xfId="11470"/>
    <cellStyle name="_pgvcl-costal_pgvcl_JND-5_Weekly Urban PBR CO - 30-01-09 to 05-02-09 5 4" xfId="11471"/>
    <cellStyle name="_pgvcl-costal_PGVCL-_JND-5_Weekly Urban PBR CO - 30-01-09 to 05-02-09 5 4" xfId="11472"/>
    <cellStyle name="_pgvcl-costal_pgvcl_JND-5_Weekly Urban PBR CO - 30-01-09 to 05-02-09 5 5" xfId="11473"/>
    <cellStyle name="_pgvcl-costal_PGVCL-_JND-5_Weekly Urban PBR CO - 30-01-09 to 05-02-09 5 5" xfId="11474"/>
    <cellStyle name="_pgvcl-costal_pgvcl_JND-5_Weekly Urban PBR CO - 30-01-09 to 05-02-09 5 6" xfId="11475"/>
    <cellStyle name="_pgvcl-costal_PGVCL-_JND-5_Weekly Urban PBR CO - 30-01-09 to 05-02-09 5 6" xfId="11476"/>
    <cellStyle name="_pgvcl-costal_pgvcl_JND-5_Weekly Urban PBR CO - 30-01-09 to 05-02-09 5 7" xfId="11477"/>
    <cellStyle name="_pgvcl-costal_PGVCL-_JND-5_Weekly Urban PBR CO - 30-01-09 to 05-02-09 5 7" xfId="11478"/>
    <cellStyle name="_pgvcl-costal_pgvcl_JND-5_Weekly Urban PBR CO - 30-01-09 to 05-02-09 5 8" xfId="11479"/>
    <cellStyle name="_pgvcl-costal_PGVCL-_JND-5_Weekly Urban PBR CO - 30-01-09 to 05-02-09 5 8" xfId="11480"/>
    <cellStyle name="_pgvcl-costal_pgvcl_JND-5_Weekly Urban PBR CO - 30-01-09 to 05-02-09 5 9" xfId="11481"/>
    <cellStyle name="_pgvcl-costal_PGVCL-_JND-5_Weekly Urban PBR CO - 30-01-09 to 05-02-09 5 9" xfId="11482"/>
    <cellStyle name="_pgvcl-costal_pgvcl_JND-5_Weekly Urban PBR CO - 30-01-09 to 05-02-09 6" xfId="11483"/>
    <cellStyle name="_pgvcl-costal_PGVCL-_JND-5_Weekly Urban PBR CO - 30-01-09 to 05-02-09 6" xfId="11484"/>
    <cellStyle name="_pgvcl-costal_pgvcl_JND-5_Weekly Urban PBR CO - 30-01-09 to 05-02-09 6 10" xfId="11485"/>
    <cellStyle name="_pgvcl-costal_PGVCL-_JND-5_Weekly Urban PBR CO - 30-01-09 to 05-02-09 6 10" xfId="11486"/>
    <cellStyle name="_pgvcl-costal_pgvcl_JND-5_Weekly Urban PBR CO - 30-01-09 to 05-02-09 6 2" xfId="11487"/>
    <cellStyle name="_pgvcl-costal_PGVCL-_JND-5_Weekly Urban PBR CO - 30-01-09 to 05-02-09 6 2" xfId="11488"/>
    <cellStyle name="_pgvcl-costal_pgvcl_JND-5_Weekly Urban PBR CO - 30-01-09 to 05-02-09 6 3" xfId="11489"/>
    <cellStyle name="_pgvcl-costal_PGVCL-_JND-5_Weekly Urban PBR CO - 30-01-09 to 05-02-09 6 3" xfId="11490"/>
    <cellStyle name="_pgvcl-costal_pgvcl_JND-5_Weekly Urban PBR CO - 30-01-09 to 05-02-09 6 4" xfId="11491"/>
    <cellStyle name="_pgvcl-costal_PGVCL-_JND-5_Weekly Urban PBR CO - 30-01-09 to 05-02-09 6 4" xfId="11492"/>
    <cellStyle name="_pgvcl-costal_pgvcl_JND-5_Weekly Urban PBR CO - 30-01-09 to 05-02-09 6 5" xfId="11493"/>
    <cellStyle name="_pgvcl-costal_PGVCL-_JND-5_Weekly Urban PBR CO - 30-01-09 to 05-02-09 6 5" xfId="11494"/>
    <cellStyle name="_pgvcl-costal_pgvcl_JND-5_Weekly Urban PBR CO - 30-01-09 to 05-02-09 6 6" xfId="11495"/>
    <cellStyle name="_pgvcl-costal_PGVCL-_JND-5_Weekly Urban PBR CO - 30-01-09 to 05-02-09 6 6" xfId="11496"/>
    <cellStyle name="_pgvcl-costal_pgvcl_JND-5_Weekly Urban PBR CO - 30-01-09 to 05-02-09 6 7" xfId="11497"/>
    <cellStyle name="_pgvcl-costal_PGVCL-_JND-5_Weekly Urban PBR CO - 30-01-09 to 05-02-09 6 7" xfId="11498"/>
    <cellStyle name="_pgvcl-costal_pgvcl_JND-5_Weekly Urban PBR CO - 30-01-09 to 05-02-09 6 8" xfId="11499"/>
    <cellStyle name="_pgvcl-costal_PGVCL-_JND-5_Weekly Urban PBR CO - 30-01-09 to 05-02-09 6 8" xfId="11500"/>
    <cellStyle name="_pgvcl-costal_pgvcl_JND-5_Weekly Urban PBR CO - 30-01-09 to 05-02-09 6 9" xfId="11501"/>
    <cellStyle name="_pgvcl-costal_PGVCL-_JND-5_Weekly Urban PBR CO - 30-01-09 to 05-02-09 6 9" xfId="11502"/>
    <cellStyle name="_pgvcl-costal_pgvcl_JND-5_Weekly Urban PBR CO - 30-01-09 to 05-02-09 7" xfId="11503"/>
    <cellStyle name="_pgvcl-costal_PGVCL-_JND-5_Weekly Urban PBR CO - 30-01-09 to 05-02-09 7" xfId="11504"/>
    <cellStyle name="_pgvcl-costal_pgvcl_JND-5_Weekly Urban PBR CO - 30-01-09 to 05-02-09 7 10" xfId="11505"/>
    <cellStyle name="_pgvcl-costal_PGVCL-_JND-5_Weekly Urban PBR CO - 30-01-09 to 05-02-09 7 10" xfId="11506"/>
    <cellStyle name="_pgvcl-costal_pgvcl_JND-5_Weekly Urban PBR CO - 30-01-09 to 05-02-09 7 2" xfId="11507"/>
    <cellStyle name="_pgvcl-costal_PGVCL-_JND-5_Weekly Urban PBR CO - 30-01-09 to 05-02-09 7 2" xfId="11508"/>
    <cellStyle name="_pgvcl-costal_pgvcl_JND-5_Weekly Urban PBR CO - 30-01-09 to 05-02-09 7 3" xfId="11509"/>
    <cellStyle name="_pgvcl-costal_PGVCL-_JND-5_Weekly Urban PBR CO - 30-01-09 to 05-02-09 7 3" xfId="11510"/>
    <cellStyle name="_pgvcl-costal_pgvcl_JND-5_Weekly Urban PBR CO - 30-01-09 to 05-02-09 7 4" xfId="11511"/>
    <cellStyle name="_pgvcl-costal_PGVCL-_JND-5_Weekly Urban PBR CO - 30-01-09 to 05-02-09 7 4" xfId="11512"/>
    <cellStyle name="_pgvcl-costal_pgvcl_JND-5_Weekly Urban PBR CO - 30-01-09 to 05-02-09 7 5" xfId="11513"/>
    <cellStyle name="_pgvcl-costal_PGVCL-_JND-5_Weekly Urban PBR CO - 30-01-09 to 05-02-09 7 5" xfId="11514"/>
    <cellStyle name="_pgvcl-costal_pgvcl_JND-5_Weekly Urban PBR CO - 30-01-09 to 05-02-09 7 6" xfId="11515"/>
    <cellStyle name="_pgvcl-costal_PGVCL-_JND-5_Weekly Urban PBR CO - 30-01-09 to 05-02-09 7 6" xfId="11516"/>
    <cellStyle name="_pgvcl-costal_pgvcl_JND-5_Weekly Urban PBR CO - 30-01-09 to 05-02-09 7 7" xfId="11517"/>
    <cellStyle name="_pgvcl-costal_PGVCL-_JND-5_Weekly Urban PBR CO - 30-01-09 to 05-02-09 7 7" xfId="11518"/>
    <cellStyle name="_pgvcl-costal_pgvcl_JND-5_Weekly Urban PBR CO - 30-01-09 to 05-02-09 7 8" xfId="11519"/>
    <cellStyle name="_pgvcl-costal_PGVCL-_JND-5_Weekly Urban PBR CO - 30-01-09 to 05-02-09 7 8" xfId="11520"/>
    <cellStyle name="_pgvcl-costal_pgvcl_JND-5_Weekly Urban PBR CO - 30-01-09 to 05-02-09 7 9" xfId="11521"/>
    <cellStyle name="_pgvcl-costal_PGVCL-_JND-5_Weekly Urban PBR CO - 30-01-09 to 05-02-09 7 9" xfId="11522"/>
    <cellStyle name="_pgvcl-costal_pgvcl_JND-5_Weekly Urban PBR CO - 30-01-09 to 05-02-09 8" xfId="11523"/>
    <cellStyle name="_pgvcl-costal_PGVCL-_JND-5_Weekly Urban PBR CO - 30-01-09 to 05-02-09 8" xfId="11524"/>
    <cellStyle name="_pgvcl-costal_pgvcl_JND-5_Weekly Urban PBR CO - 9-1-09 to 15.01.09" xfId="11525"/>
    <cellStyle name="_pgvcl-costal_PGVCL-_JND-5_Weekly Urban PBR CO - 9-1-09 to 15.01.09" xfId="11526"/>
    <cellStyle name="_pgvcl-costal_pgvcl_JND-5_Weekly Urban PBR CO - 9-1-09 to 15.01.09 2" xfId="11527"/>
    <cellStyle name="_pgvcl-costal_PGVCL-_JND-5_Weekly Urban PBR CO - 9-1-09 to 15.01.09 2" xfId="11528"/>
    <cellStyle name="_pgvcl-costal_pgvcl_JND-5_Weekly Urban PBR CO - 9-1-09 to 15.01.09 2 10" xfId="11529"/>
    <cellStyle name="_pgvcl-costal_PGVCL-_JND-5_Weekly Urban PBR CO - 9-1-09 to 15.01.09 2 10" xfId="11530"/>
    <cellStyle name="_pgvcl-costal_pgvcl_JND-5_Weekly Urban PBR CO - 9-1-09 to 15.01.09 2 2" xfId="11531"/>
    <cellStyle name="_pgvcl-costal_PGVCL-_JND-5_Weekly Urban PBR CO - 9-1-09 to 15.01.09 2 2" xfId="11532"/>
    <cellStyle name="_pgvcl-costal_pgvcl_JND-5_Weekly Urban PBR CO - 9-1-09 to 15.01.09 2 3" xfId="11533"/>
    <cellStyle name="_pgvcl-costal_PGVCL-_JND-5_Weekly Urban PBR CO - 9-1-09 to 15.01.09 2 3" xfId="11534"/>
    <cellStyle name="_pgvcl-costal_pgvcl_JND-5_Weekly Urban PBR CO - 9-1-09 to 15.01.09 2 4" xfId="11535"/>
    <cellStyle name="_pgvcl-costal_PGVCL-_JND-5_Weekly Urban PBR CO - 9-1-09 to 15.01.09 2 4" xfId="11536"/>
    <cellStyle name="_pgvcl-costal_pgvcl_JND-5_Weekly Urban PBR CO - 9-1-09 to 15.01.09 2 5" xfId="11537"/>
    <cellStyle name="_pgvcl-costal_PGVCL-_JND-5_Weekly Urban PBR CO - 9-1-09 to 15.01.09 2 5" xfId="11538"/>
    <cellStyle name="_pgvcl-costal_pgvcl_JND-5_Weekly Urban PBR CO - 9-1-09 to 15.01.09 2 6" xfId="11539"/>
    <cellStyle name="_pgvcl-costal_PGVCL-_JND-5_Weekly Urban PBR CO - 9-1-09 to 15.01.09 2 6" xfId="11540"/>
    <cellStyle name="_pgvcl-costal_pgvcl_JND-5_Weekly Urban PBR CO - 9-1-09 to 15.01.09 2 7" xfId="11541"/>
    <cellStyle name="_pgvcl-costal_PGVCL-_JND-5_Weekly Urban PBR CO - 9-1-09 to 15.01.09 2 7" xfId="11542"/>
    <cellStyle name="_pgvcl-costal_pgvcl_JND-5_Weekly Urban PBR CO - 9-1-09 to 15.01.09 2 8" xfId="11543"/>
    <cellStyle name="_pgvcl-costal_PGVCL-_JND-5_Weekly Urban PBR CO - 9-1-09 to 15.01.09 2 8" xfId="11544"/>
    <cellStyle name="_pgvcl-costal_pgvcl_JND-5_Weekly Urban PBR CO - 9-1-09 to 15.01.09 2 9" xfId="11545"/>
    <cellStyle name="_pgvcl-costal_PGVCL-_JND-5_Weekly Urban PBR CO - 9-1-09 to 15.01.09 2 9" xfId="11546"/>
    <cellStyle name="_pgvcl-costal_pgvcl_JND-5_Weekly Urban PBR CO - 9-1-09 to 15.01.09 3" xfId="11547"/>
    <cellStyle name="_pgvcl-costal_PGVCL-_JND-5_Weekly Urban PBR CO - 9-1-09 to 15.01.09 3" xfId="11548"/>
    <cellStyle name="_pgvcl-costal_pgvcl_JND-5_Weekly Urban PBR CO - 9-1-09 to 15.01.09 3 10" xfId="11549"/>
    <cellStyle name="_pgvcl-costal_PGVCL-_JND-5_Weekly Urban PBR CO - 9-1-09 to 15.01.09 3 10" xfId="11550"/>
    <cellStyle name="_pgvcl-costal_pgvcl_JND-5_Weekly Urban PBR CO - 9-1-09 to 15.01.09 3 2" xfId="11551"/>
    <cellStyle name="_pgvcl-costal_PGVCL-_JND-5_Weekly Urban PBR CO - 9-1-09 to 15.01.09 3 2" xfId="11552"/>
    <cellStyle name="_pgvcl-costal_pgvcl_JND-5_Weekly Urban PBR CO - 9-1-09 to 15.01.09 3 3" xfId="11553"/>
    <cellStyle name="_pgvcl-costal_PGVCL-_JND-5_Weekly Urban PBR CO - 9-1-09 to 15.01.09 3 3" xfId="11554"/>
    <cellStyle name="_pgvcl-costal_pgvcl_JND-5_Weekly Urban PBR CO - 9-1-09 to 15.01.09 3 4" xfId="11555"/>
    <cellStyle name="_pgvcl-costal_PGVCL-_JND-5_Weekly Urban PBR CO - 9-1-09 to 15.01.09 3 4" xfId="11556"/>
    <cellStyle name="_pgvcl-costal_pgvcl_JND-5_Weekly Urban PBR CO - 9-1-09 to 15.01.09 3 5" xfId="11557"/>
    <cellStyle name="_pgvcl-costal_PGVCL-_JND-5_Weekly Urban PBR CO - 9-1-09 to 15.01.09 3 5" xfId="11558"/>
    <cellStyle name="_pgvcl-costal_pgvcl_JND-5_Weekly Urban PBR CO - 9-1-09 to 15.01.09 3 6" xfId="11559"/>
    <cellStyle name="_pgvcl-costal_PGVCL-_JND-5_Weekly Urban PBR CO - 9-1-09 to 15.01.09 3 6" xfId="11560"/>
    <cellStyle name="_pgvcl-costal_pgvcl_JND-5_Weekly Urban PBR CO - 9-1-09 to 15.01.09 3 7" xfId="11561"/>
    <cellStyle name="_pgvcl-costal_PGVCL-_JND-5_Weekly Urban PBR CO - 9-1-09 to 15.01.09 3 7" xfId="11562"/>
    <cellStyle name="_pgvcl-costal_pgvcl_JND-5_Weekly Urban PBR CO - 9-1-09 to 15.01.09 3 8" xfId="11563"/>
    <cellStyle name="_pgvcl-costal_PGVCL-_JND-5_Weekly Urban PBR CO - 9-1-09 to 15.01.09 3 8" xfId="11564"/>
    <cellStyle name="_pgvcl-costal_pgvcl_JND-5_Weekly Urban PBR CO - 9-1-09 to 15.01.09 3 9" xfId="11565"/>
    <cellStyle name="_pgvcl-costal_PGVCL-_JND-5_Weekly Urban PBR CO - 9-1-09 to 15.01.09 3 9" xfId="11566"/>
    <cellStyle name="_pgvcl-costal_pgvcl_JND-5_Weekly Urban PBR CO - 9-1-09 to 15.01.09 4" xfId="11567"/>
    <cellStyle name="_pgvcl-costal_PGVCL-_JND-5_Weekly Urban PBR CO - 9-1-09 to 15.01.09 4" xfId="11568"/>
    <cellStyle name="_pgvcl-costal_pgvcl_JND-5_Weekly Urban PBR CO - 9-1-09 to 15.01.09 4 10" xfId="11569"/>
    <cellStyle name="_pgvcl-costal_PGVCL-_JND-5_Weekly Urban PBR CO - 9-1-09 to 15.01.09 4 10" xfId="11570"/>
    <cellStyle name="_pgvcl-costal_pgvcl_JND-5_Weekly Urban PBR CO - 9-1-09 to 15.01.09 4 2" xfId="11571"/>
    <cellStyle name="_pgvcl-costal_PGVCL-_JND-5_Weekly Urban PBR CO - 9-1-09 to 15.01.09 4 2" xfId="11572"/>
    <cellStyle name="_pgvcl-costal_pgvcl_JND-5_Weekly Urban PBR CO - 9-1-09 to 15.01.09 4 3" xfId="11573"/>
    <cellStyle name="_pgvcl-costal_PGVCL-_JND-5_Weekly Urban PBR CO - 9-1-09 to 15.01.09 4 3" xfId="11574"/>
    <cellStyle name="_pgvcl-costal_pgvcl_JND-5_Weekly Urban PBR CO - 9-1-09 to 15.01.09 4 4" xfId="11575"/>
    <cellStyle name="_pgvcl-costal_PGVCL-_JND-5_Weekly Urban PBR CO - 9-1-09 to 15.01.09 4 4" xfId="11576"/>
    <cellStyle name="_pgvcl-costal_pgvcl_JND-5_Weekly Urban PBR CO - 9-1-09 to 15.01.09 4 5" xfId="11577"/>
    <cellStyle name="_pgvcl-costal_PGVCL-_JND-5_Weekly Urban PBR CO - 9-1-09 to 15.01.09 4 5" xfId="11578"/>
    <cellStyle name="_pgvcl-costal_pgvcl_JND-5_Weekly Urban PBR CO - 9-1-09 to 15.01.09 4 6" xfId="11579"/>
    <cellStyle name="_pgvcl-costal_PGVCL-_JND-5_Weekly Urban PBR CO - 9-1-09 to 15.01.09 4 6" xfId="11580"/>
    <cellStyle name="_pgvcl-costal_pgvcl_JND-5_Weekly Urban PBR CO - 9-1-09 to 15.01.09 4 7" xfId="11581"/>
    <cellStyle name="_pgvcl-costal_PGVCL-_JND-5_Weekly Urban PBR CO - 9-1-09 to 15.01.09 4 7" xfId="11582"/>
    <cellStyle name="_pgvcl-costal_pgvcl_JND-5_Weekly Urban PBR CO - 9-1-09 to 15.01.09 4 8" xfId="11583"/>
    <cellStyle name="_pgvcl-costal_PGVCL-_JND-5_Weekly Urban PBR CO - 9-1-09 to 15.01.09 4 8" xfId="11584"/>
    <cellStyle name="_pgvcl-costal_pgvcl_JND-5_Weekly Urban PBR CO - 9-1-09 to 15.01.09 4 9" xfId="11585"/>
    <cellStyle name="_pgvcl-costal_PGVCL-_JND-5_Weekly Urban PBR CO - 9-1-09 to 15.01.09 4 9" xfId="11586"/>
    <cellStyle name="_pgvcl-costal_pgvcl_JND-5_Weekly Urban PBR CO - 9-1-09 to 15.01.09 5" xfId="11587"/>
    <cellStyle name="_pgvcl-costal_PGVCL-_JND-5_Weekly Urban PBR CO - 9-1-09 to 15.01.09 5" xfId="11588"/>
    <cellStyle name="_pgvcl-costal_pgvcl_JND-5_Weekly Urban PBR CO - 9-1-09 to 15.01.09 5 10" xfId="11589"/>
    <cellStyle name="_pgvcl-costal_PGVCL-_JND-5_Weekly Urban PBR CO - 9-1-09 to 15.01.09 5 10" xfId="11590"/>
    <cellStyle name="_pgvcl-costal_pgvcl_JND-5_Weekly Urban PBR CO - 9-1-09 to 15.01.09 5 2" xfId="11591"/>
    <cellStyle name="_pgvcl-costal_PGVCL-_JND-5_Weekly Urban PBR CO - 9-1-09 to 15.01.09 5 2" xfId="11592"/>
    <cellStyle name="_pgvcl-costal_pgvcl_JND-5_Weekly Urban PBR CO - 9-1-09 to 15.01.09 5 3" xfId="11593"/>
    <cellStyle name="_pgvcl-costal_PGVCL-_JND-5_Weekly Urban PBR CO - 9-1-09 to 15.01.09 5 3" xfId="11594"/>
    <cellStyle name="_pgvcl-costal_pgvcl_JND-5_Weekly Urban PBR CO - 9-1-09 to 15.01.09 5 4" xfId="11595"/>
    <cellStyle name="_pgvcl-costal_PGVCL-_JND-5_Weekly Urban PBR CO - 9-1-09 to 15.01.09 5 4" xfId="11596"/>
    <cellStyle name="_pgvcl-costal_pgvcl_JND-5_Weekly Urban PBR CO - 9-1-09 to 15.01.09 5 5" xfId="11597"/>
    <cellStyle name="_pgvcl-costal_PGVCL-_JND-5_Weekly Urban PBR CO - 9-1-09 to 15.01.09 5 5" xfId="11598"/>
    <cellStyle name="_pgvcl-costal_pgvcl_JND-5_Weekly Urban PBR CO - 9-1-09 to 15.01.09 5 6" xfId="11599"/>
    <cellStyle name="_pgvcl-costal_PGVCL-_JND-5_Weekly Urban PBR CO - 9-1-09 to 15.01.09 5 6" xfId="11600"/>
    <cellStyle name="_pgvcl-costal_pgvcl_JND-5_Weekly Urban PBR CO - 9-1-09 to 15.01.09 5 7" xfId="11601"/>
    <cellStyle name="_pgvcl-costal_PGVCL-_JND-5_Weekly Urban PBR CO - 9-1-09 to 15.01.09 5 7" xfId="11602"/>
    <cellStyle name="_pgvcl-costal_pgvcl_JND-5_Weekly Urban PBR CO - 9-1-09 to 15.01.09 5 8" xfId="11603"/>
    <cellStyle name="_pgvcl-costal_PGVCL-_JND-5_Weekly Urban PBR CO - 9-1-09 to 15.01.09 5 8" xfId="11604"/>
    <cellStyle name="_pgvcl-costal_pgvcl_JND-5_Weekly Urban PBR CO - 9-1-09 to 15.01.09 5 9" xfId="11605"/>
    <cellStyle name="_pgvcl-costal_PGVCL-_JND-5_Weekly Urban PBR CO - 9-1-09 to 15.01.09 5 9" xfId="11606"/>
    <cellStyle name="_pgvcl-costal_pgvcl_JND-5_Weekly Urban PBR CO - 9-1-09 to 15.01.09 6" xfId="11607"/>
    <cellStyle name="_pgvcl-costal_PGVCL-_JND-5_Weekly Urban PBR CO - 9-1-09 to 15.01.09 6" xfId="11608"/>
    <cellStyle name="_pgvcl-costal_pgvcl_JND-5_Weekly Urban PBR CO - 9-1-09 to 15.01.09 6 10" xfId="11609"/>
    <cellStyle name="_pgvcl-costal_PGVCL-_JND-5_Weekly Urban PBR CO - 9-1-09 to 15.01.09 6 10" xfId="11610"/>
    <cellStyle name="_pgvcl-costal_pgvcl_JND-5_Weekly Urban PBR CO - 9-1-09 to 15.01.09 6 2" xfId="11611"/>
    <cellStyle name="_pgvcl-costal_PGVCL-_JND-5_Weekly Urban PBR CO - 9-1-09 to 15.01.09 6 2" xfId="11612"/>
    <cellStyle name="_pgvcl-costal_pgvcl_JND-5_Weekly Urban PBR CO - 9-1-09 to 15.01.09 6 3" xfId="11613"/>
    <cellStyle name="_pgvcl-costal_PGVCL-_JND-5_Weekly Urban PBR CO - 9-1-09 to 15.01.09 6 3" xfId="11614"/>
    <cellStyle name="_pgvcl-costal_pgvcl_JND-5_Weekly Urban PBR CO - 9-1-09 to 15.01.09 6 4" xfId="11615"/>
    <cellStyle name="_pgvcl-costal_PGVCL-_JND-5_Weekly Urban PBR CO - 9-1-09 to 15.01.09 6 4" xfId="11616"/>
    <cellStyle name="_pgvcl-costal_pgvcl_JND-5_Weekly Urban PBR CO - 9-1-09 to 15.01.09 6 5" xfId="11617"/>
    <cellStyle name="_pgvcl-costal_PGVCL-_JND-5_Weekly Urban PBR CO - 9-1-09 to 15.01.09 6 5" xfId="11618"/>
    <cellStyle name="_pgvcl-costal_pgvcl_JND-5_Weekly Urban PBR CO - 9-1-09 to 15.01.09 6 6" xfId="11619"/>
    <cellStyle name="_pgvcl-costal_PGVCL-_JND-5_Weekly Urban PBR CO - 9-1-09 to 15.01.09 6 6" xfId="11620"/>
    <cellStyle name="_pgvcl-costal_pgvcl_JND-5_Weekly Urban PBR CO - 9-1-09 to 15.01.09 6 7" xfId="11621"/>
    <cellStyle name="_pgvcl-costal_PGVCL-_JND-5_Weekly Urban PBR CO - 9-1-09 to 15.01.09 6 7" xfId="11622"/>
    <cellStyle name="_pgvcl-costal_pgvcl_JND-5_Weekly Urban PBR CO - 9-1-09 to 15.01.09 6 8" xfId="11623"/>
    <cellStyle name="_pgvcl-costal_PGVCL-_JND-5_Weekly Urban PBR CO - 9-1-09 to 15.01.09 6 8" xfId="11624"/>
    <cellStyle name="_pgvcl-costal_pgvcl_JND-5_Weekly Urban PBR CO - 9-1-09 to 15.01.09 6 9" xfId="11625"/>
    <cellStyle name="_pgvcl-costal_PGVCL-_JND-5_Weekly Urban PBR CO - 9-1-09 to 15.01.09 6 9" xfId="11626"/>
    <cellStyle name="_pgvcl-costal_pgvcl_JND-5_Weekly Urban PBR CO - 9-1-09 to 15.01.09 7" xfId="11627"/>
    <cellStyle name="_pgvcl-costal_PGVCL-_JND-5_Weekly Urban PBR CO - 9-1-09 to 15.01.09 7" xfId="11628"/>
    <cellStyle name="_pgvcl-costal_pgvcl_JND-5_Weekly Urban PBR CO - 9-1-09 to 15.01.09 7 10" xfId="11629"/>
    <cellStyle name="_pgvcl-costal_PGVCL-_JND-5_Weekly Urban PBR CO - 9-1-09 to 15.01.09 7 10" xfId="11630"/>
    <cellStyle name="_pgvcl-costal_pgvcl_JND-5_Weekly Urban PBR CO - 9-1-09 to 15.01.09 7 2" xfId="11631"/>
    <cellStyle name="_pgvcl-costal_PGVCL-_JND-5_Weekly Urban PBR CO - 9-1-09 to 15.01.09 7 2" xfId="11632"/>
    <cellStyle name="_pgvcl-costal_pgvcl_JND-5_Weekly Urban PBR CO - 9-1-09 to 15.01.09 7 3" xfId="11633"/>
    <cellStyle name="_pgvcl-costal_PGVCL-_JND-5_Weekly Urban PBR CO - 9-1-09 to 15.01.09 7 3" xfId="11634"/>
    <cellStyle name="_pgvcl-costal_pgvcl_JND-5_Weekly Urban PBR CO - 9-1-09 to 15.01.09 7 4" xfId="11635"/>
    <cellStyle name="_pgvcl-costal_PGVCL-_JND-5_Weekly Urban PBR CO - 9-1-09 to 15.01.09 7 4" xfId="11636"/>
    <cellStyle name="_pgvcl-costal_pgvcl_JND-5_Weekly Urban PBR CO - 9-1-09 to 15.01.09 7 5" xfId="11637"/>
    <cellStyle name="_pgvcl-costal_PGVCL-_JND-5_Weekly Urban PBR CO - 9-1-09 to 15.01.09 7 5" xfId="11638"/>
    <cellStyle name="_pgvcl-costal_pgvcl_JND-5_Weekly Urban PBR CO - 9-1-09 to 15.01.09 7 6" xfId="11639"/>
    <cellStyle name="_pgvcl-costal_PGVCL-_JND-5_Weekly Urban PBR CO - 9-1-09 to 15.01.09 7 6" xfId="11640"/>
    <cellStyle name="_pgvcl-costal_pgvcl_JND-5_Weekly Urban PBR CO - 9-1-09 to 15.01.09 7 7" xfId="11641"/>
    <cellStyle name="_pgvcl-costal_PGVCL-_JND-5_Weekly Urban PBR CO - 9-1-09 to 15.01.09 7 7" xfId="11642"/>
    <cellStyle name="_pgvcl-costal_pgvcl_JND-5_Weekly Urban PBR CO - 9-1-09 to 15.01.09 7 8" xfId="11643"/>
    <cellStyle name="_pgvcl-costal_PGVCL-_JND-5_Weekly Urban PBR CO - 9-1-09 to 15.01.09 7 8" xfId="11644"/>
    <cellStyle name="_pgvcl-costal_pgvcl_JND-5_Weekly Urban PBR CO - 9-1-09 to 15.01.09 7 9" xfId="11645"/>
    <cellStyle name="_pgvcl-costal_PGVCL-_JND-5_Weekly Urban PBR CO - 9-1-09 to 15.01.09 7 9" xfId="11646"/>
    <cellStyle name="_pgvcl-costal_pgvcl_JND-5_Weekly Urban PBR CO - 9-1-09 to 15.01.09 8" xfId="11647"/>
    <cellStyle name="_pgvcl-costal_PGVCL-_JND-5_Weekly Urban PBR CO - 9-1-09 to 15.01.09 8" xfId="11648"/>
    <cellStyle name="_pgvcl-costal_pgvcl_JND-5_Weekly Urban PBR CO 01-05-09 to 07-05-09" xfId="11649"/>
    <cellStyle name="_pgvcl-costal_PGVCL-_JND-5_Weekly Urban PBR CO 01-05-09 to 07-05-09" xfId="11650"/>
    <cellStyle name="_pgvcl-costal_pgvcl_JND-5_Weekly Urban PBR CO 01-05-09 to 07-05-09 2" xfId="11651"/>
    <cellStyle name="_pgvcl-costal_PGVCL-_JND-5_Weekly Urban PBR CO 01-05-09 to 07-05-09 2" xfId="11652"/>
    <cellStyle name="_pgvcl-costal_pgvcl_JND-5_Weekly Urban PBR CO 01-05-09 to 07-05-09 2 10" xfId="11653"/>
    <cellStyle name="_pgvcl-costal_PGVCL-_JND-5_Weekly Urban PBR CO 01-05-09 to 07-05-09 2 10" xfId="11654"/>
    <cellStyle name="_pgvcl-costal_pgvcl_JND-5_Weekly Urban PBR CO 01-05-09 to 07-05-09 2 2" xfId="11655"/>
    <cellStyle name="_pgvcl-costal_PGVCL-_JND-5_Weekly Urban PBR CO 01-05-09 to 07-05-09 2 2" xfId="11656"/>
    <cellStyle name="_pgvcl-costal_pgvcl_JND-5_Weekly Urban PBR CO 01-05-09 to 07-05-09 2 3" xfId="11657"/>
    <cellStyle name="_pgvcl-costal_PGVCL-_JND-5_Weekly Urban PBR CO 01-05-09 to 07-05-09 2 3" xfId="11658"/>
    <cellStyle name="_pgvcl-costal_pgvcl_JND-5_Weekly Urban PBR CO 01-05-09 to 07-05-09 2 4" xfId="11659"/>
    <cellStyle name="_pgvcl-costal_PGVCL-_JND-5_Weekly Urban PBR CO 01-05-09 to 07-05-09 2 4" xfId="11660"/>
    <cellStyle name="_pgvcl-costal_pgvcl_JND-5_Weekly Urban PBR CO 01-05-09 to 07-05-09 2 5" xfId="11661"/>
    <cellStyle name="_pgvcl-costal_PGVCL-_JND-5_Weekly Urban PBR CO 01-05-09 to 07-05-09 2 5" xfId="11662"/>
    <cellStyle name="_pgvcl-costal_pgvcl_JND-5_Weekly Urban PBR CO 01-05-09 to 07-05-09 2 6" xfId="11663"/>
    <cellStyle name="_pgvcl-costal_PGVCL-_JND-5_Weekly Urban PBR CO 01-05-09 to 07-05-09 2 6" xfId="11664"/>
    <cellStyle name="_pgvcl-costal_pgvcl_JND-5_Weekly Urban PBR CO 01-05-09 to 07-05-09 2 7" xfId="11665"/>
    <cellStyle name="_pgvcl-costal_PGVCL-_JND-5_Weekly Urban PBR CO 01-05-09 to 07-05-09 2 7" xfId="11666"/>
    <cellStyle name="_pgvcl-costal_pgvcl_JND-5_Weekly Urban PBR CO 01-05-09 to 07-05-09 2 8" xfId="11667"/>
    <cellStyle name="_pgvcl-costal_PGVCL-_JND-5_Weekly Urban PBR CO 01-05-09 to 07-05-09 2 8" xfId="11668"/>
    <cellStyle name="_pgvcl-costal_pgvcl_JND-5_Weekly Urban PBR CO 01-05-09 to 07-05-09 2 9" xfId="11669"/>
    <cellStyle name="_pgvcl-costal_PGVCL-_JND-5_Weekly Urban PBR CO 01-05-09 to 07-05-09 2 9" xfId="11670"/>
    <cellStyle name="_pgvcl-costal_pgvcl_JND-5_Weekly Urban PBR CO 01-05-09 to 07-05-09 3" xfId="11671"/>
    <cellStyle name="_pgvcl-costal_PGVCL-_JND-5_Weekly Urban PBR CO 01-05-09 to 07-05-09 3" xfId="11672"/>
    <cellStyle name="_pgvcl-costal_pgvcl_JND-5_Weekly Urban PBR CO 01-05-09 to 07-05-09 3 10" xfId="11673"/>
    <cellStyle name="_pgvcl-costal_PGVCL-_JND-5_Weekly Urban PBR CO 01-05-09 to 07-05-09 3 10" xfId="11674"/>
    <cellStyle name="_pgvcl-costal_pgvcl_JND-5_Weekly Urban PBR CO 01-05-09 to 07-05-09 3 2" xfId="11675"/>
    <cellStyle name="_pgvcl-costal_PGVCL-_JND-5_Weekly Urban PBR CO 01-05-09 to 07-05-09 3 2" xfId="11676"/>
    <cellStyle name="_pgvcl-costal_pgvcl_JND-5_Weekly Urban PBR CO 01-05-09 to 07-05-09 3 3" xfId="11677"/>
    <cellStyle name="_pgvcl-costal_PGVCL-_JND-5_Weekly Urban PBR CO 01-05-09 to 07-05-09 3 3" xfId="11678"/>
    <cellStyle name="_pgvcl-costal_pgvcl_JND-5_Weekly Urban PBR CO 01-05-09 to 07-05-09 3 4" xfId="11679"/>
    <cellStyle name="_pgvcl-costal_PGVCL-_JND-5_Weekly Urban PBR CO 01-05-09 to 07-05-09 3 4" xfId="11680"/>
    <cellStyle name="_pgvcl-costal_pgvcl_JND-5_Weekly Urban PBR CO 01-05-09 to 07-05-09 3 5" xfId="11681"/>
    <cellStyle name="_pgvcl-costal_PGVCL-_JND-5_Weekly Urban PBR CO 01-05-09 to 07-05-09 3 5" xfId="11682"/>
    <cellStyle name="_pgvcl-costal_pgvcl_JND-5_Weekly Urban PBR CO 01-05-09 to 07-05-09 3 6" xfId="11683"/>
    <cellStyle name="_pgvcl-costal_PGVCL-_JND-5_Weekly Urban PBR CO 01-05-09 to 07-05-09 3 6" xfId="11684"/>
    <cellStyle name="_pgvcl-costal_pgvcl_JND-5_Weekly Urban PBR CO 01-05-09 to 07-05-09 3 7" xfId="11685"/>
    <cellStyle name="_pgvcl-costal_PGVCL-_JND-5_Weekly Urban PBR CO 01-05-09 to 07-05-09 3 7" xfId="11686"/>
    <cellStyle name="_pgvcl-costal_pgvcl_JND-5_Weekly Urban PBR CO 01-05-09 to 07-05-09 3 8" xfId="11687"/>
    <cellStyle name="_pgvcl-costal_PGVCL-_JND-5_Weekly Urban PBR CO 01-05-09 to 07-05-09 3 8" xfId="11688"/>
    <cellStyle name="_pgvcl-costal_pgvcl_JND-5_Weekly Urban PBR CO 01-05-09 to 07-05-09 3 9" xfId="11689"/>
    <cellStyle name="_pgvcl-costal_PGVCL-_JND-5_Weekly Urban PBR CO 01-05-09 to 07-05-09 3 9" xfId="11690"/>
    <cellStyle name="_pgvcl-costal_pgvcl_JND-5_Weekly Urban PBR CO 01-05-09 to 07-05-09 4" xfId="11691"/>
    <cellStyle name="_pgvcl-costal_PGVCL-_JND-5_Weekly Urban PBR CO 01-05-09 to 07-05-09 4" xfId="11692"/>
    <cellStyle name="_pgvcl-costal_pgvcl_JND-5_Weekly Urban PBR CO 01-05-09 to 07-05-09 4 10" xfId="11693"/>
    <cellStyle name="_pgvcl-costal_PGVCL-_JND-5_Weekly Urban PBR CO 01-05-09 to 07-05-09 4 10" xfId="11694"/>
    <cellStyle name="_pgvcl-costal_pgvcl_JND-5_Weekly Urban PBR CO 01-05-09 to 07-05-09 4 2" xfId="11695"/>
    <cellStyle name="_pgvcl-costal_PGVCL-_JND-5_Weekly Urban PBR CO 01-05-09 to 07-05-09 4 2" xfId="11696"/>
    <cellStyle name="_pgvcl-costal_pgvcl_JND-5_Weekly Urban PBR CO 01-05-09 to 07-05-09 4 3" xfId="11697"/>
    <cellStyle name="_pgvcl-costal_PGVCL-_JND-5_Weekly Urban PBR CO 01-05-09 to 07-05-09 4 3" xfId="11698"/>
    <cellStyle name="_pgvcl-costal_pgvcl_JND-5_Weekly Urban PBR CO 01-05-09 to 07-05-09 4 4" xfId="11699"/>
    <cellStyle name="_pgvcl-costal_PGVCL-_JND-5_Weekly Urban PBR CO 01-05-09 to 07-05-09 4 4" xfId="11700"/>
    <cellStyle name="_pgvcl-costal_pgvcl_JND-5_Weekly Urban PBR CO 01-05-09 to 07-05-09 4 5" xfId="11701"/>
    <cellStyle name="_pgvcl-costal_PGVCL-_JND-5_Weekly Urban PBR CO 01-05-09 to 07-05-09 4 5" xfId="11702"/>
    <cellStyle name="_pgvcl-costal_pgvcl_JND-5_Weekly Urban PBR CO 01-05-09 to 07-05-09 4 6" xfId="11703"/>
    <cellStyle name="_pgvcl-costal_PGVCL-_JND-5_Weekly Urban PBR CO 01-05-09 to 07-05-09 4 6" xfId="11704"/>
    <cellStyle name="_pgvcl-costal_pgvcl_JND-5_Weekly Urban PBR CO 01-05-09 to 07-05-09 4 7" xfId="11705"/>
    <cellStyle name="_pgvcl-costal_PGVCL-_JND-5_Weekly Urban PBR CO 01-05-09 to 07-05-09 4 7" xfId="11706"/>
    <cellStyle name="_pgvcl-costal_pgvcl_JND-5_Weekly Urban PBR CO 01-05-09 to 07-05-09 4 8" xfId="11707"/>
    <cellStyle name="_pgvcl-costal_PGVCL-_JND-5_Weekly Urban PBR CO 01-05-09 to 07-05-09 4 8" xfId="11708"/>
    <cellStyle name="_pgvcl-costal_pgvcl_JND-5_Weekly Urban PBR CO 01-05-09 to 07-05-09 4 9" xfId="11709"/>
    <cellStyle name="_pgvcl-costal_PGVCL-_JND-5_Weekly Urban PBR CO 01-05-09 to 07-05-09 4 9" xfId="11710"/>
    <cellStyle name="_pgvcl-costal_pgvcl_JND-5_Weekly Urban PBR CO 01-05-09 to 07-05-09 5" xfId="11711"/>
    <cellStyle name="_pgvcl-costal_PGVCL-_JND-5_Weekly Urban PBR CO 01-05-09 to 07-05-09 5" xfId="11712"/>
    <cellStyle name="_pgvcl-costal_pgvcl_JND-5_Weekly Urban PBR CO 01-05-09 to 07-05-09 5 10" xfId="11713"/>
    <cellStyle name="_pgvcl-costal_PGVCL-_JND-5_Weekly Urban PBR CO 01-05-09 to 07-05-09 5 10" xfId="11714"/>
    <cellStyle name="_pgvcl-costal_pgvcl_JND-5_Weekly Urban PBR CO 01-05-09 to 07-05-09 5 2" xfId="11715"/>
    <cellStyle name="_pgvcl-costal_PGVCL-_JND-5_Weekly Urban PBR CO 01-05-09 to 07-05-09 5 2" xfId="11716"/>
    <cellStyle name="_pgvcl-costal_pgvcl_JND-5_Weekly Urban PBR CO 01-05-09 to 07-05-09 5 3" xfId="11717"/>
    <cellStyle name="_pgvcl-costal_PGVCL-_JND-5_Weekly Urban PBR CO 01-05-09 to 07-05-09 5 3" xfId="11718"/>
    <cellStyle name="_pgvcl-costal_pgvcl_JND-5_Weekly Urban PBR CO 01-05-09 to 07-05-09 5 4" xfId="11719"/>
    <cellStyle name="_pgvcl-costal_PGVCL-_JND-5_Weekly Urban PBR CO 01-05-09 to 07-05-09 5 4" xfId="11720"/>
    <cellStyle name="_pgvcl-costal_pgvcl_JND-5_Weekly Urban PBR CO 01-05-09 to 07-05-09 5 5" xfId="11721"/>
    <cellStyle name="_pgvcl-costal_PGVCL-_JND-5_Weekly Urban PBR CO 01-05-09 to 07-05-09 5 5" xfId="11722"/>
    <cellStyle name="_pgvcl-costal_pgvcl_JND-5_Weekly Urban PBR CO 01-05-09 to 07-05-09 5 6" xfId="11723"/>
    <cellStyle name="_pgvcl-costal_PGVCL-_JND-5_Weekly Urban PBR CO 01-05-09 to 07-05-09 5 6" xfId="11724"/>
    <cellStyle name="_pgvcl-costal_pgvcl_JND-5_Weekly Urban PBR CO 01-05-09 to 07-05-09 5 7" xfId="11725"/>
    <cellStyle name="_pgvcl-costal_PGVCL-_JND-5_Weekly Urban PBR CO 01-05-09 to 07-05-09 5 7" xfId="11726"/>
    <cellStyle name="_pgvcl-costal_pgvcl_JND-5_Weekly Urban PBR CO 01-05-09 to 07-05-09 5 8" xfId="11727"/>
    <cellStyle name="_pgvcl-costal_PGVCL-_JND-5_Weekly Urban PBR CO 01-05-09 to 07-05-09 5 8" xfId="11728"/>
    <cellStyle name="_pgvcl-costal_pgvcl_JND-5_Weekly Urban PBR CO 01-05-09 to 07-05-09 5 9" xfId="11729"/>
    <cellStyle name="_pgvcl-costal_PGVCL-_JND-5_Weekly Urban PBR CO 01-05-09 to 07-05-09 5 9" xfId="11730"/>
    <cellStyle name="_pgvcl-costal_pgvcl_JND-5_Weekly Urban PBR CO 01-05-09 to 07-05-09 6" xfId="11731"/>
    <cellStyle name="_pgvcl-costal_PGVCL-_JND-5_Weekly Urban PBR CO 01-05-09 to 07-05-09 6" xfId="11732"/>
    <cellStyle name="_pgvcl-costal_pgvcl_JND-5_Weekly Urban PBR CO 01-05-09 to 07-05-09 6 10" xfId="11733"/>
    <cellStyle name="_pgvcl-costal_PGVCL-_JND-5_Weekly Urban PBR CO 01-05-09 to 07-05-09 6 10" xfId="11734"/>
    <cellStyle name="_pgvcl-costal_pgvcl_JND-5_Weekly Urban PBR CO 01-05-09 to 07-05-09 6 2" xfId="11735"/>
    <cellStyle name="_pgvcl-costal_PGVCL-_JND-5_Weekly Urban PBR CO 01-05-09 to 07-05-09 6 2" xfId="11736"/>
    <cellStyle name="_pgvcl-costal_pgvcl_JND-5_Weekly Urban PBR CO 01-05-09 to 07-05-09 6 3" xfId="11737"/>
    <cellStyle name="_pgvcl-costal_PGVCL-_JND-5_Weekly Urban PBR CO 01-05-09 to 07-05-09 6 3" xfId="11738"/>
    <cellStyle name="_pgvcl-costal_pgvcl_JND-5_Weekly Urban PBR CO 01-05-09 to 07-05-09 6 4" xfId="11739"/>
    <cellStyle name="_pgvcl-costal_PGVCL-_JND-5_Weekly Urban PBR CO 01-05-09 to 07-05-09 6 4" xfId="11740"/>
    <cellStyle name="_pgvcl-costal_pgvcl_JND-5_Weekly Urban PBR CO 01-05-09 to 07-05-09 6 5" xfId="11741"/>
    <cellStyle name="_pgvcl-costal_PGVCL-_JND-5_Weekly Urban PBR CO 01-05-09 to 07-05-09 6 5" xfId="11742"/>
    <cellStyle name="_pgvcl-costal_pgvcl_JND-5_Weekly Urban PBR CO 01-05-09 to 07-05-09 6 6" xfId="11743"/>
    <cellStyle name="_pgvcl-costal_PGVCL-_JND-5_Weekly Urban PBR CO 01-05-09 to 07-05-09 6 6" xfId="11744"/>
    <cellStyle name="_pgvcl-costal_pgvcl_JND-5_Weekly Urban PBR CO 01-05-09 to 07-05-09 6 7" xfId="11745"/>
    <cellStyle name="_pgvcl-costal_PGVCL-_JND-5_Weekly Urban PBR CO 01-05-09 to 07-05-09 6 7" xfId="11746"/>
    <cellStyle name="_pgvcl-costal_pgvcl_JND-5_Weekly Urban PBR CO 01-05-09 to 07-05-09 6 8" xfId="11747"/>
    <cellStyle name="_pgvcl-costal_PGVCL-_JND-5_Weekly Urban PBR CO 01-05-09 to 07-05-09 6 8" xfId="11748"/>
    <cellStyle name="_pgvcl-costal_pgvcl_JND-5_Weekly Urban PBR CO 01-05-09 to 07-05-09 6 9" xfId="11749"/>
    <cellStyle name="_pgvcl-costal_PGVCL-_JND-5_Weekly Urban PBR CO 01-05-09 to 07-05-09 6 9" xfId="11750"/>
    <cellStyle name="_pgvcl-costal_pgvcl_JND-5_Weekly Urban PBR CO 01-05-09 to 07-05-09 7" xfId="11751"/>
    <cellStyle name="_pgvcl-costal_PGVCL-_JND-5_Weekly Urban PBR CO 01-05-09 to 07-05-09 7" xfId="11752"/>
    <cellStyle name="_pgvcl-costal_pgvcl_JND-5_Weekly Urban PBR CO 01-05-09 to 07-05-09 7 10" xfId="11753"/>
    <cellStyle name="_pgvcl-costal_PGVCL-_JND-5_Weekly Urban PBR CO 01-05-09 to 07-05-09 7 10" xfId="11754"/>
    <cellStyle name="_pgvcl-costal_pgvcl_JND-5_Weekly Urban PBR CO 01-05-09 to 07-05-09 7 2" xfId="11755"/>
    <cellStyle name="_pgvcl-costal_PGVCL-_JND-5_Weekly Urban PBR CO 01-05-09 to 07-05-09 7 2" xfId="11756"/>
    <cellStyle name="_pgvcl-costal_pgvcl_JND-5_Weekly Urban PBR CO 01-05-09 to 07-05-09 7 3" xfId="11757"/>
    <cellStyle name="_pgvcl-costal_PGVCL-_JND-5_Weekly Urban PBR CO 01-05-09 to 07-05-09 7 3" xfId="11758"/>
    <cellStyle name="_pgvcl-costal_pgvcl_JND-5_Weekly Urban PBR CO 01-05-09 to 07-05-09 7 4" xfId="11759"/>
    <cellStyle name="_pgvcl-costal_PGVCL-_JND-5_Weekly Urban PBR CO 01-05-09 to 07-05-09 7 4" xfId="11760"/>
    <cellStyle name="_pgvcl-costal_pgvcl_JND-5_Weekly Urban PBR CO 01-05-09 to 07-05-09 7 5" xfId="11761"/>
    <cellStyle name="_pgvcl-costal_PGVCL-_JND-5_Weekly Urban PBR CO 01-05-09 to 07-05-09 7 5" xfId="11762"/>
    <cellStyle name="_pgvcl-costal_pgvcl_JND-5_Weekly Urban PBR CO 01-05-09 to 07-05-09 7 6" xfId="11763"/>
    <cellStyle name="_pgvcl-costal_PGVCL-_JND-5_Weekly Urban PBR CO 01-05-09 to 07-05-09 7 6" xfId="11764"/>
    <cellStyle name="_pgvcl-costal_pgvcl_JND-5_Weekly Urban PBR CO 01-05-09 to 07-05-09 7 7" xfId="11765"/>
    <cellStyle name="_pgvcl-costal_PGVCL-_JND-5_Weekly Urban PBR CO 01-05-09 to 07-05-09 7 7" xfId="11766"/>
    <cellStyle name="_pgvcl-costal_pgvcl_JND-5_Weekly Urban PBR CO 01-05-09 to 07-05-09 7 8" xfId="11767"/>
    <cellStyle name="_pgvcl-costal_PGVCL-_JND-5_Weekly Urban PBR CO 01-05-09 to 07-05-09 7 8" xfId="11768"/>
    <cellStyle name="_pgvcl-costal_pgvcl_JND-5_Weekly Urban PBR CO 01-05-09 to 07-05-09 7 9" xfId="11769"/>
    <cellStyle name="_pgvcl-costal_PGVCL-_JND-5_Weekly Urban PBR CO 01-05-09 to 07-05-09 7 9" xfId="11770"/>
    <cellStyle name="_pgvcl-costal_pgvcl_JND-5_Weekly Urban PBR CO 01-05-09 to 07-05-09 8" xfId="11771"/>
    <cellStyle name="_pgvcl-costal_PGVCL-_JND-5_Weekly Urban PBR CO 01-05-09 to 07-05-09 8" xfId="11772"/>
    <cellStyle name="_pgvcl-costal_pgvcl_JND-5_Weekly Urban PBR CO 10-04-09 to 16-04-09" xfId="11773"/>
    <cellStyle name="_pgvcl-costal_PGVCL-_JND-5_Weekly Urban PBR CO 10-04-09 to 16-04-09" xfId="11774"/>
    <cellStyle name="_pgvcl-costal_pgvcl_JND-5_Weekly Urban PBR CO 10-04-09 to 16-04-09 2" xfId="11775"/>
    <cellStyle name="_pgvcl-costal_PGVCL-_JND-5_Weekly Urban PBR CO 10-04-09 to 16-04-09 2" xfId="11776"/>
    <cellStyle name="_pgvcl-costal_pgvcl_JND-5_Weekly Urban PBR CO 10-04-09 to 16-04-09 2 10" xfId="11777"/>
    <cellStyle name="_pgvcl-costal_PGVCL-_JND-5_Weekly Urban PBR CO 10-04-09 to 16-04-09 2 10" xfId="11778"/>
    <cellStyle name="_pgvcl-costal_pgvcl_JND-5_Weekly Urban PBR CO 10-04-09 to 16-04-09 2 2" xfId="11779"/>
    <cellStyle name="_pgvcl-costal_PGVCL-_JND-5_Weekly Urban PBR CO 10-04-09 to 16-04-09 2 2" xfId="11780"/>
    <cellStyle name="_pgvcl-costal_pgvcl_JND-5_Weekly Urban PBR CO 10-04-09 to 16-04-09 2 3" xfId="11781"/>
    <cellStyle name="_pgvcl-costal_PGVCL-_JND-5_Weekly Urban PBR CO 10-04-09 to 16-04-09 2 3" xfId="11782"/>
    <cellStyle name="_pgvcl-costal_pgvcl_JND-5_Weekly Urban PBR CO 10-04-09 to 16-04-09 2 4" xfId="11783"/>
    <cellStyle name="_pgvcl-costal_PGVCL-_JND-5_Weekly Urban PBR CO 10-04-09 to 16-04-09 2 4" xfId="11784"/>
    <cellStyle name="_pgvcl-costal_pgvcl_JND-5_Weekly Urban PBR CO 10-04-09 to 16-04-09 2 5" xfId="11785"/>
    <cellStyle name="_pgvcl-costal_PGVCL-_JND-5_Weekly Urban PBR CO 10-04-09 to 16-04-09 2 5" xfId="11786"/>
    <cellStyle name="_pgvcl-costal_pgvcl_JND-5_Weekly Urban PBR CO 10-04-09 to 16-04-09 2 6" xfId="11787"/>
    <cellStyle name="_pgvcl-costal_PGVCL-_JND-5_Weekly Urban PBR CO 10-04-09 to 16-04-09 2 6" xfId="11788"/>
    <cellStyle name="_pgvcl-costal_pgvcl_JND-5_Weekly Urban PBR CO 10-04-09 to 16-04-09 2 7" xfId="11789"/>
    <cellStyle name="_pgvcl-costal_PGVCL-_JND-5_Weekly Urban PBR CO 10-04-09 to 16-04-09 2 7" xfId="11790"/>
    <cellStyle name="_pgvcl-costal_pgvcl_JND-5_Weekly Urban PBR CO 10-04-09 to 16-04-09 2 8" xfId="11791"/>
    <cellStyle name="_pgvcl-costal_PGVCL-_JND-5_Weekly Urban PBR CO 10-04-09 to 16-04-09 2 8" xfId="11792"/>
    <cellStyle name="_pgvcl-costal_pgvcl_JND-5_Weekly Urban PBR CO 10-04-09 to 16-04-09 2 9" xfId="11793"/>
    <cellStyle name="_pgvcl-costal_PGVCL-_JND-5_Weekly Urban PBR CO 10-04-09 to 16-04-09 2 9" xfId="11794"/>
    <cellStyle name="_pgvcl-costal_pgvcl_JND-5_Weekly Urban PBR CO 10-04-09 to 16-04-09 3" xfId="11795"/>
    <cellStyle name="_pgvcl-costal_PGVCL-_JND-5_Weekly Urban PBR CO 10-04-09 to 16-04-09 3" xfId="11796"/>
    <cellStyle name="_pgvcl-costal_pgvcl_JND-5_Weekly Urban PBR CO 10-04-09 to 16-04-09 3 10" xfId="11797"/>
    <cellStyle name="_pgvcl-costal_PGVCL-_JND-5_Weekly Urban PBR CO 10-04-09 to 16-04-09 3 10" xfId="11798"/>
    <cellStyle name="_pgvcl-costal_pgvcl_JND-5_Weekly Urban PBR CO 10-04-09 to 16-04-09 3 2" xfId="11799"/>
    <cellStyle name="_pgvcl-costal_PGVCL-_JND-5_Weekly Urban PBR CO 10-04-09 to 16-04-09 3 2" xfId="11800"/>
    <cellStyle name="_pgvcl-costal_pgvcl_JND-5_Weekly Urban PBR CO 10-04-09 to 16-04-09 3 3" xfId="11801"/>
    <cellStyle name="_pgvcl-costal_PGVCL-_JND-5_Weekly Urban PBR CO 10-04-09 to 16-04-09 3 3" xfId="11802"/>
    <cellStyle name="_pgvcl-costal_pgvcl_JND-5_Weekly Urban PBR CO 10-04-09 to 16-04-09 3 4" xfId="11803"/>
    <cellStyle name="_pgvcl-costal_PGVCL-_JND-5_Weekly Urban PBR CO 10-04-09 to 16-04-09 3 4" xfId="11804"/>
    <cellStyle name="_pgvcl-costal_pgvcl_JND-5_Weekly Urban PBR CO 10-04-09 to 16-04-09 3 5" xfId="11805"/>
    <cellStyle name="_pgvcl-costal_PGVCL-_JND-5_Weekly Urban PBR CO 10-04-09 to 16-04-09 3 5" xfId="11806"/>
    <cellStyle name="_pgvcl-costal_pgvcl_JND-5_Weekly Urban PBR CO 10-04-09 to 16-04-09 3 6" xfId="11807"/>
    <cellStyle name="_pgvcl-costal_PGVCL-_JND-5_Weekly Urban PBR CO 10-04-09 to 16-04-09 3 6" xfId="11808"/>
    <cellStyle name="_pgvcl-costal_pgvcl_JND-5_Weekly Urban PBR CO 10-04-09 to 16-04-09 3 7" xfId="11809"/>
    <cellStyle name="_pgvcl-costal_PGVCL-_JND-5_Weekly Urban PBR CO 10-04-09 to 16-04-09 3 7" xfId="11810"/>
    <cellStyle name="_pgvcl-costal_pgvcl_JND-5_Weekly Urban PBR CO 10-04-09 to 16-04-09 3 8" xfId="11811"/>
    <cellStyle name="_pgvcl-costal_PGVCL-_JND-5_Weekly Urban PBR CO 10-04-09 to 16-04-09 3 8" xfId="11812"/>
    <cellStyle name="_pgvcl-costal_pgvcl_JND-5_Weekly Urban PBR CO 10-04-09 to 16-04-09 3 9" xfId="11813"/>
    <cellStyle name="_pgvcl-costal_PGVCL-_JND-5_Weekly Urban PBR CO 10-04-09 to 16-04-09 3 9" xfId="11814"/>
    <cellStyle name="_pgvcl-costal_pgvcl_JND-5_Weekly Urban PBR CO 10-04-09 to 16-04-09 4" xfId="11815"/>
    <cellStyle name="_pgvcl-costal_PGVCL-_JND-5_Weekly Urban PBR CO 10-04-09 to 16-04-09 4" xfId="11816"/>
    <cellStyle name="_pgvcl-costal_pgvcl_JND-5_Weekly Urban PBR CO 10-04-09 to 16-04-09 4 10" xfId="11817"/>
    <cellStyle name="_pgvcl-costal_PGVCL-_JND-5_Weekly Urban PBR CO 10-04-09 to 16-04-09 4 10" xfId="11818"/>
    <cellStyle name="_pgvcl-costal_pgvcl_JND-5_Weekly Urban PBR CO 10-04-09 to 16-04-09 4 2" xfId="11819"/>
    <cellStyle name="_pgvcl-costal_PGVCL-_JND-5_Weekly Urban PBR CO 10-04-09 to 16-04-09 4 2" xfId="11820"/>
    <cellStyle name="_pgvcl-costal_pgvcl_JND-5_Weekly Urban PBR CO 10-04-09 to 16-04-09 4 3" xfId="11821"/>
    <cellStyle name="_pgvcl-costal_PGVCL-_JND-5_Weekly Urban PBR CO 10-04-09 to 16-04-09 4 3" xfId="11822"/>
    <cellStyle name="_pgvcl-costal_pgvcl_JND-5_Weekly Urban PBR CO 10-04-09 to 16-04-09 4 4" xfId="11823"/>
    <cellStyle name="_pgvcl-costal_PGVCL-_JND-5_Weekly Urban PBR CO 10-04-09 to 16-04-09 4 4" xfId="11824"/>
    <cellStyle name="_pgvcl-costal_pgvcl_JND-5_Weekly Urban PBR CO 10-04-09 to 16-04-09 4 5" xfId="11825"/>
    <cellStyle name="_pgvcl-costal_PGVCL-_JND-5_Weekly Urban PBR CO 10-04-09 to 16-04-09 4 5" xfId="11826"/>
    <cellStyle name="_pgvcl-costal_pgvcl_JND-5_Weekly Urban PBR CO 10-04-09 to 16-04-09 4 6" xfId="11827"/>
    <cellStyle name="_pgvcl-costal_PGVCL-_JND-5_Weekly Urban PBR CO 10-04-09 to 16-04-09 4 6" xfId="11828"/>
    <cellStyle name="_pgvcl-costal_pgvcl_JND-5_Weekly Urban PBR CO 10-04-09 to 16-04-09 4 7" xfId="11829"/>
    <cellStyle name="_pgvcl-costal_PGVCL-_JND-5_Weekly Urban PBR CO 10-04-09 to 16-04-09 4 7" xfId="11830"/>
    <cellStyle name="_pgvcl-costal_pgvcl_JND-5_Weekly Urban PBR CO 10-04-09 to 16-04-09 4 8" xfId="11831"/>
    <cellStyle name="_pgvcl-costal_PGVCL-_JND-5_Weekly Urban PBR CO 10-04-09 to 16-04-09 4 8" xfId="11832"/>
    <cellStyle name="_pgvcl-costal_pgvcl_JND-5_Weekly Urban PBR CO 10-04-09 to 16-04-09 4 9" xfId="11833"/>
    <cellStyle name="_pgvcl-costal_PGVCL-_JND-5_Weekly Urban PBR CO 10-04-09 to 16-04-09 4 9" xfId="11834"/>
    <cellStyle name="_pgvcl-costal_pgvcl_JND-5_Weekly Urban PBR CO 10-04-09 to 16-04-09 5" xfId="11835"/>
    <cellStyle name="_pgvcl-costal_PGVCL-_JND-5_Weekly Urban PBR CO 10-04-09 to 16-04-09 5" xfId="11836"/>
    <cellStyle name="_pgvcl-costal_pgvcl_JND-5_Weekly Urban PBR CO 10-04-09 to 16-04-09 5 10" xfId="11837"/>
    <cellStyle name="_pgvcl-costal_PGVCL-_JND-5_Weekly Urban PBR CO 10-04-09 to 16-04-09 5 10" xfId="11838"/>
    <cellStyle name="_pgvcl-costal_pgvcl_JND-5_Weekly Urban PBR CO 10-04-09 to 16-04-09 5 2" xfId="11839"/>
    <cellStyle name="_pgvcl-costal_PGVCL-_JND-5_Weekly Urban PBR CO 10-04-09 to 16-04-09 5 2" xfId="11840"/>
    <cellStyle name="_pgvcl-costal_pgvcl_JND-5_Weekly Urban PBR CO 10-04-09 to 16-04-09 5 3" xfId="11841"/>
    <cellStyle name="_pgvcl-costal_PGVCL-_JND-5_Weekly Urban PBR CO 10-04-09 to 16-04-09 5 3" xfId="11842"/>
    <cellStyle name="_pgvcl-costal_pgvcl_JND-5_Weekly Urban PBR CO 10-04-09 to 16-04-09 5 4" xfId="11843"/>
    <cellStyle name="_pgvcl-costal_PGVCL-_JND-5_Weekly Urban PBR CO 10-04-09 to 16-04-09 5 4" xfId="11844"/>
    <cellStyle name="_pgvcl-costal_pgvcl_JND-5_Weekly Urban PBR CO 10-04-09 to 16-04-09 5 5" xfId="11845"/>
    <cellStyle name="_pgvcl-costal_PGVCL-_JND-5_Weekly Urban PBR CO 10-04-09 to 16-04-09 5 5" xfId="11846"/>
    <cellStyle name="_pgvcl-costal_pgvcl_JND-5_Weekly Urban PBR CO 10-04-09 to 16-04-09 5 6" xfId="11847"/>
    <cellStyle name="_pgvcl-costal_PGVCL-_JND-5_Weekly Urban PBR CO 10-04-09 to 16-04-09 5 6" xfId="11848"/>
    <cellStyle name="_pgvcl-costal_pgvcl_JND-5_Weekly Urban PBR CO 10-04-09 to 16-04-09 5 7" xfId="11849"/>
    <cellStyle name="_pgvcl-costal_PGVCL-_JND-5_Weekly Urban PBR CO 10-04-09 to 16-04-09 5 7" xfId="11850"/>
    <cellStyle name="_pgvcl-costal_pgvcl_JND-5_Weekly Urban PBR CO 10-04-09 to 16-04-09 5 8" xfId="11851"/>
    <cellStyle name="_pgvcl-costal_PGVCL-_JND-5_Weekly Urban PBR CO 10-04-09 to 16-04-09 5 8" xfId="11852"/>
    <cellStyle name="_pgvcl-costal_pgvcl_JND-5_Weekly Urban PBR CO 10-04-09 to 16-04-09 5 9" xfId="11853"/>
    <cellStyle name="_pgvcl-costal_PGVCL-_JND-5_Weekly Urban PBR CO 10-04-09 to 16-04-09 5 9" xfId="11854"/>
    <cellStyle name="_pgvcl-costal_pgvcl_JND-5_Weekly Urban PBR CO 10-04-09 to 16-04-09 6" xfId="11855"/>
    <cellStyle name="_pgvcl-costal_PGVCL-_JND-5_Weekly Urban PBR CO 10-04-09 to 16-04-09 6" xfId="11856"/>
    <cellStyle name="_pgvcl-costal_pgvcl_JND-5_Weekly Urban PBR CO 10-04-09 to 16-04-09 6 10" xfId="11857"/>
    <cellStyle name="_pgvcl-costal_PGVCL-_JND-5_Weekly Urban PBR CO 10-04-09 to 16-04-09 6 10" xfId="11858"/>
    <cellStyle name="_pgvcl-costal_pgvcl_JND-5_Weekly Urban PBR CO 10-04-09 to 16-04-09 6 2" xfId="11859"/>
    <cellStyle name="_pgvcl-costal_PGVCL-_JND-5_Weekly Urban PBR CO 10-04-09 to 16-04-09 6 2" xfId="11860"/>
    <cellStyle name="_pgvcl-costal_pgvcl_JND-5_Weekly Urban PBR CO 10-04-09 to 16-04-09 6 3" xfId="11861"/>
    <cellStyle name="_pgvcl-costal_PGVCL-_JND-5_Weekly Urban PBR CO 10-04-09 to 16-04-09 6 3" xfId="11862"/>
    <cellStyle name="_pgvcl-costal_pgvcl_JND-5_Weekly Urban PBR CO 10-04-09 to 16-04-09 6 4" xfId="11863"/>
    <cellStyle name="_pgvcl-costal_PGVCL-_JND-5_Weekly Urban PBR CO 10-04-09 to 16-04-09 6 4" xfId="11864"/>
    <cellStyle name="_pgvcl-costal_pgvcl_JND-5_Weekly Urban PBR CO 10-04-09 to 16-04-09 6 5" xfId="11865"/>
    <cellStyle name="_pgvcl-costal_PGVCL-_JND-5_Weekly Urban PBR CO 10-04-09 to 16-04-09 6 5" xfId="11866"/>
    <cellStyle name="_pgvcl-costal_pgvcl_JND-5_Weekly Urban PBR CO 10-04-09 to 16-04-09 6 6" xfId="11867"/>
    <cellStyle name="_pgvcl-costal_PGVCL-_JND-5_Weekly Urban PBR CO 10-04-09 to 16-04-09 6 6" xfId="11868"/>
    <cellStyle name="_pgvcl-costal_pgvcl_JND-5_Weekly Urban PBR CO 10-04-09 to 16-04-09 6 7" xfId="11869"/>
    <cellStyle name="_pgvcl-costal_PGVCL-_JND-5_Weekly Urban PBR CO 10-04-09 to 16-04-09 6 7" xfId="11870"/>
    <cellStyle name="_pgvcl-costal_pgvcl_JND-5_Weekly Urban PBR CO 10-04-09 to 16-04-09 6 8" xfId="11871"/>
    <cellStyle name="_pgvcl-costal_PGVCL-_JND-5_Weekly Urban PBR CO 10-04-09 to 16-04-09 6 8" xfId="11872"/>
    <cellStyle name="_pgvcl-costal_pgvcl_JND-5_Weekly Urban PBR CO 10-04-09 to 16-04-09 6 9" xfId="11873"/>
    <cellStyle name="_pgvcl-costal_PGVCL-_JND-5_Weekly Urban PBR CO 10-04-09 to 16-04-09 6 9" xfId="11874"/>
    <cellStyle name="_pgvcl-costal_pgvcl_JND-5_Weekly Urban PBR CO 10-04-09 to 16-04-09 7" xfId="11875"/>
    <cellStyle name="_pgvcl-costal_PGVCL-_JND-5_Weekly Urban PBR CO 10-04-09 to 16-04-09 7" xfId="11876"/>
    <cellStyle name="_pgvcl-costal_pgvcl_JND-5_Weekly Urban PBR CO 10-04-09 to 16-04-09 7 10" xfId="11877"/>
    <cellStyle name="_pgvcl-costal_PGVCL-_JND-5_Weekly Urban PBR CO 10-04-09 to 16-04-09 7 10" xfId="11878"/>
    <cellStyle name="_pgvcl-costal_pgvcl_JND-5_Weekly Urban PBR CO 10-04-09 to 16-04-09 7 2" xfId="11879"/>
    <cellStyle name="_pgvcl-costal_PGVCL-_JND-5_Weekly Urban PBR CO 10-04-09 to 16-04-09 7 2" xfId="11880"/>
    <cellStyle name="_pgvcl-costal_pgvcl_JND-5_Weekly Urban PBR CO 10-04-09 to 16-04-09 7 3" xfId="11881"/>
    <cellStyle name="_pgvcl-costal_PGVCL-_JND-5_Weekly Urban PBR CO 10-04-09 to 16-04-09 7 3" xfId="11882"/>
    <cellStyle name="_pgvcl-costal_pgvcl_JND-5_Weekly Urban PBR CO 10-04-09 to 16-04-09 7 4" xfId="11883"/>
    <cellStyle name="_pgvcl-costal_PGVCL-_JND-5_Weekly Urban PBR CO 10-04-09 to 16-04-09 7 4" xfId="11884"/>
    <cellStyle name="_pgvcl-costal_pgvcl_JND-5_Weekly Urban PBR CO 10-04-09 to 16-04-09 7 5" xfId="11885"/>
    <cellStyle name="_pgvcl-costal_PGVCL-_JND-5_Weekly Urban PBR CO 10-04-09 to 16-04-09 7 5" xfId="11886"/>
    <cellStyle name="_pgvcl-costal_pgvcl_JND-5_Weekly Urban PBR CO 10-04-09 to 16-04-09 7 6" xfId="11887"/>
    <cellStyle name="_pgvcl-costal_PGVCL-_JND-5_Weekly Urban PBR CO 10-04-09 to 16-04-09 7 6" xfId="11888"/>
    <cellStyle name="_pgvcl-costal_pgvcl_JND-5_Weekly Urban PBR CO 10-04-09 to 16-04-09 7 7" xfId="11889"/>
    <cellStyle name="_pgvcl-costal_PGVCL-_JND-5_Weekly Urban PBR CO 10-04-09 to 16-04-09 7 7" xfId="11890"/>
    <cellStyle name="_pgvcl-costal_pgvcl_JND-5_Weekly Urban PBR CO 10-04-09 to 16-04-09 7 8" xfId="11891"/>
    <cellStyle name="_pgvcl-costal_PGVCL-_JND-5_Weekly Urban PBR CO 10-04-09 to 16-04-09 7 8" xfId="11892"/>
    <cellStyle name="_pgvcl-costal_pgvcl_JND-5_Weekly Urban PBR CO 10-04-09 to 16-04-09 7 9" xfId="11893"/>
    <cellStyle name="_pgvcl-costal_PGVCL-_JND-5_Weekly Urban PBR CO 10-04-09 to 16-04-09 7 9" xfId="11894"/>
    <cellStyle name="_pgvcl-costal_pgvcl_JND-5_Weekly Urban PBR CO 10-04-09 to 16-04-09 8" xfId="11895"/>
    <cellStyle name="_pgvcl-costal_PGVCL-_JND-5_Weekly Urban PBR CO 10-04-09 to 16-04-09 8" xfId="11896"/>
    <cellStyle name="_pgvcl-costal_pgvcl_JND-7" xfId="11897"/>
    <cellStyle name="_pgvcl-costal_PGVCL-_JND-7" xfId="11898"/>
    <cellStyle name="_pgvcl-costal_pgvcl_JND-7 2" xfId="11899"/>
    <cellStyle name="_pgvcl-costal_PGVCL-_JND-7 2" xfId="11900"/>
    <cellStyle name="_pgvcl-costal_pgvcl_JND-7 2 10" xfId="11901"/>
    <cellStyle name="_pgvcl-costal_PGVCL-_JND-7 2 10" xfId="11902"/>
    <cellStyle name="_pgvcl-costal_pgvcl_JND-7 2 2" xfId="11903"/>
    <cellStyle name="_pgvcl-costal_PGVCL-_JND-7 2 2" xfId="11904"/>
    <cellStyle name="_pgvcl-costal_pgvcl_JND-7 2 3" xfId="11905"/>
    <cellStyle name="_pgvcl-costal_PGVCL-_JND-7 2 3" xfId="11906"/>
    <cellStyle name="_pgvcl-costal_pgvcl_JND-7 2 4" xfId="11907"/>
    <cellStyle name="_pgvcl-costal_PGVCL-_JND-7 2 4" xfId="11908"/>
    <cellStyle name="_pgvcl-costal_pgvcl_JND-7 2 5" xfId="11909"/>
    <cellStyle name="_pgvcl-costal_PGVCL-_JND-7 2 5" xfId="11910"/>
    <cellStyle name="_pgvcl-costal_pgvcl_JND-7 2 6" xfId="11911"/>
    <cellStyle name="_pgvcl-costal_PGVCL-_JND-7 2 6" xfId="11912"/>
    <cellStyle name="_pgvcl-costal_pgvcl_JND-7 2 7" xfId="11913"/>
    <cellStyle name="_pgvcl-costal_PGVCL-_JND-7 2 7" xfId="11914"/>
    <cellStyle name="_pgvcl-costal_pgvcl_JND-7 2 8" xfId="11915"/>
    <cellStyle name="_pgvcl-costal_PGVCL-_JND-7 2 8" xfId="11916"/>
    <cellStyle name="_pgvcl-costal_pgvcl_JND-7 2 9" xfId="11917"/>
    <cellStyle name="_pgvcl-costal_PGVCL-_JND-7 2 9" xfId="11918"/>
    <cellStyle name="_pgvcl-costal_pgvcl_JND-7 3" xfId="11919"/>
    <cellStyle name="_pgvcl-costal_PGVCL-_JND-7 3" xfId="11920"/>
    <cellStyle name="_pgvcl-costal_pgvcl_JND-7 3 10" xfId="11921"/>
    <cellStyle name="_pgvcl-costal_PGVCL-_JND-7 3 10" xfId="11922"/>
    <cellStyle name="_pgvcl-costal_pgvcl_JND-7 3 2" xfId="11923"/>
    <cellStyle name="_pgvcl-costal_PGVCL-_JND-7 3 2" xfId="11924"/>
    <cellStyle name="_pgvcl-costal_pgvcl_JND-7 3 3" xfId="11925"/>
    <cellStyle name="_pgvcl-costal_PGVCL-_JND-7 3 3" xfId="11926"/>
    <cellStyle name="_pgvcl-costal_pgvcl_JND-7 3 4" xfId="11927"/>
    <cellStyle name="_pgvcl-costal_PGVCL-_JND-7 3 4" xfId="11928"/>
    <cellStyle name="_pgvcl-costal_pgvcl_JND-7 3 5" xfId="11929"/>
    <cellStyle name="_pgvcl-costal_PGVCL-_JND-7 3 5" xfId="11930"/>
    <cellStyle name="_pgvcl-costal_pgvcl_JND-7 3 6" xfId="11931"/>
    <cellStyle name="_pgvcl-costal_PGVCL-_JND-7 3 6" xfId="11932"/>
    <cellStyle name="_pgvcl-costal_pgvcl_JND-7 3 7" xfId="11933"/>
    <cellStyle name="_pgvcl-costal_PGVCL-_JND-7 3 7" xfId="11934"/>
    <cellStyle name="_pgvcl-costal_pgvcl_JND-7 3 8" xfId="11935"/>
    <cellStyle name="_pgvcl-costal_PGVCL-_JND-7 3 8" xfId="11936"/>
    <cellStyle name="_pgvcl-costal_pgvcl_JND-7 3 9" xfId="11937"/>
    <cellStyle name="_pgvcl-costal_PGVCL-_JND-7 3 9" xfId="11938"/>
    <cellStyle name="_pgvcl-costal_pgvcl_JND-7 4" xfId="11939"/>
    <cellStyle name="_pgvcl-costal_PGVCL-_JND-7 4" xfId="11940"/>
    <cellStyle name="_pgvcl-costal_pgvcl_JND-7 4 10" xfId="11941"/>
    <cellStyle name="_pgvcl-costal_PGVCL-_JND-7 4 10" xfId="11942"/>
    <cellStyle name="_pgvcl-costal_pgvcl_JND-7 4 2" xfId="11943"/>
    <cellStyle name="_pgvcl-costal_PGVCL-_JND-7 4 2" xfId="11944"/>
    <cellStyle name="_pgvcl-costal_pgvcl_JND-7 4 3" xfId="11945"/>
    <cellStyle name="_pgvcl-costal_PGVCL-_JND-7 4 3" xfId="11946"/>
    <cellStyle name="_pgvcl-costal_pgvcl_JND-7 4 4" xfId="11947"/>
    <cellStyle name="_pgvcl-costal_PGVCL-_JND-7 4 4" xfId="11948"/>
    <cellStyle name="_pgvcl-costal_pgvcl_JND-7 4 5" xfId="11949"/>
    <cellStyle name="_pgvcl-costal_PGVCL-_JND-7 4 5" xfId="11950"/>
    <cellStyle name="_pgvcl-costal_pgvcl_JND-7 4 6" xfId="11951"/>
    <cellStyle name="_pgvcl-costal_PGVCL-_JND-7 4 6" xfId="11952"/>
    <cellStyle name="_pgvcl-costal_pgvcl_JND-7 4 7" xfId="11953"/>
    <cellStyle name="_pgvcl-costal_PGVCL-_JND-7 4 7" xfId="11954"/>
    <cellStyle name="_pgvcl-costal_pgvcl_JND-7 4 8" xfId="11955"/>
    <cellStyle name="_pgvcl-costal_PGVCL-_JND-7 4 8" xfId="11956"/>
    <cellStyle name="_pgvcl-costal_pgvcl_JND-7 4 9" xfId="11957"/>
    <cellStyle name="_pgvcl-costal_PGVCL-_JND-7 4 9" xfId="11958"/>
    <cellStyle name="_pgvcl-costal_pgvcl_JND-7 5" xfId="11959"/>
    <cellStyle name="_pgvcl-costal_PGVCL-_JND-7 5" xfId="11960"/>
    <cellStyle name="_pgvcl-costal_pgvcl_JND-7 5 10" xfId="11961"/>
    <cellStyle name="_pgvcl-costal_PGVCL-_JND-7 5 10" xfId="11962"/>
    <cellStyle name="_pgvcl-costal_pgvcl_JND-7 5 2" xfId="11963"/>
    <cellStyle name="_pgvcl-costal_PGVCL-_JND-7 5 2" xfId="11964"/>
    <cellStyle name="_pgvcl-costal_pgvcl_JND-7 5 3" xfId="11965"/>
    <cellStyle name="_pgvcl-costal_PGVCL-_JND-7 5 3" xfId="11966"/>
    <cellStyle name="_pgvcl-costal_pgvcl_JND-7 5 4" xfId="11967"/>
    <cellStyle name="_pgvcl-costal_PGVCL-_JND-7 5 4" xfId="11968"/>
    <cellStyle name="_pgvcl-costal_pgvcl_JND-7 5 5" xfId="11969"/>
    <cellStyle name="_pgvcl-costal_PGVCL-_JND-7 5 5" xfId="11970"/>
    <cellStyle name="_pgvcl-costal_pgvcl_JND-7 5 6" xfId="11971"/>
    <cellStyle name="_pgvcl-costal_PGVCL-_JND-7 5 6" xfId="11972"/>
    <cellStyle name="_pgvcl-costal_pgvcl_JND-7 5 7" xfId="11973"/>
    <cellStyle name="_pgvcl-costal_PGVCL-_JND-7 5 7" xfId="11974"/>
    <cellStyle name="_pgvcl-costal_pgvcl_JND-7 5 8" xfId="11975"/>
    <cellStyle name="_pgvcl-costal_PGVCL-_JND-7 5 8" xfId="11976"/>
    <cellStyle name="_pgvcl-costal_pgvcl_JND-7 5 9" xfId="11977"/>
    <cellStyle name="_pgvcl-costal_PGVCL-_JND-7 5 9" xfId="11978"/>
    <cellStyle name="_pgvcl-costal_pgvcl_JND-7 6" xfId="11979"/>
    <cellStyle name="_pgvcl-costal_PGVCL-_JND-7 6" xfId="11980"/>
    <cellStyle name="_pgvcl-costal_pgvcl_JND-7 6 10" xfId="11981"/>
    <cellStyle name="_pgvcl-costal_PGVCL-_JND-7 6 10" xfId="11982"/>
    <cellStyle name="_pgvcl-costal_pgvcl_JND-7 6 2" xfId="11983"/>
    <cellStyle name="_pgvcl-costal_PGVCL-_JND-7 6 2" xfId="11984"/>
    <cellStyle name="_pgvcl-costal_pgvcl_JND-7 6 3" xfId="11985"/>
    <cellStyle name="_pgvcl-costal_PGVCL-_JND-7 6 3" xfId="11986"/>
    <cellStyle name="_pgvcl-costal_pgvcl_JND-7 6 4" xfId="11987"/>
    <cellStyle name="_pgvcl-costal_PGVCL-_JND-7 6 4" xfId="11988"/>
    <cellStyle name="_pgvcl-costal_pgvcl_JND-7 6 5" xfId="11989"/>
    <cellStyle name="_pgvcl-costal_PGVCL-_JND-7 6 5" xfId="11990"/>
    <cellStyle name="_pgvcl-costal_pgvcl_JND-7 6 6" xfId="11991"/>
    <cellStyle name="_pgvcl-costal_PGVCL-_JND-7 6 6" xfId="11992"/>
    <cellStyle name="_pgvcl-costal_pgvcl_JND-7 6 7" xfId="11993"/>
    <cellStyle name="_pgvcl-costal_PGVCL-_JND-7 6 7" xfId="11994"/>
    <cellStyle name="_pgvcl-costal_pgvcl_JND-7 6 8" xfId="11995"/>
    <cellStyle name="_pgvcl-costal_PGVCL-_JND-7 6 8" xfId="11996"/>
    <cellStyle name="_pgvcl-costal_pgvcl_JND-7 6 9" xfId="11997"/>
    <cellStyle name="_pgvcl-costal_PGVCL-_JND-7 6 9" xfId="11998"/>
    <cellStyle name="_pgvcl-costal_pgvcl_JND-7 7" xfId="11999"/>
    <cellStyle name="_pgvcl-costal_PGVCL-_JND-7 7" xfId="12000"/>
    <cellStyle name="_pgvcl-costal_pgvcl_JND-7 7 10" xfId="12001"/>
    <cellStyle name="_pgvcl-costal_PGVCL-_JND-7 7 10" xfId="12002"/>
    <cellStyle name="_pgvcl-costal_pgvcl_JND-7 7 2" xfId="12003"/>
    <cellStyle name="_pgvcl-costal_PGVCL-_JND-7 7 2" xfId="12004"/>
    <cellStyle name="_pgvcl-costal_pgvcl_JND-7 7 3" xfId="12005"/>
    <cellStyle name="_pgvcl-costal_PGVCL-_JND-7 7 3" xfId="12006"/>
    <cellStyle name="_pgvcl-costal_pgvcl_JND-7 7 4" xfId="12007"/>
    <cellStyle name="_pgvcl-costal_PGVCL-_JND-7 7 4" xfId="12008"/>
    <cellStyle name="_pgvcl-costal_pgvcl_JND-7 7 5" xfId="12009"/>
    <cellStyle name="_pgvcl-costal_PGVCL-_JND-7 7 5" xfId="12010"/>
    <cellStyle name="_pgvcl-costal_pgvcl_JND-7 7 6" xfId="12011"/>
    <cellStyle name="_pgvcl-costal_PGVCL-_JND-7 7 6" xfId="12012"/>
    <cellStyle name="_pgvcl-costal_pgvcl_JND-7 7 7" xfId="12013"/>
    <cellStyle name="_pgvcl-costal_PGVCL-_JND-7 7 7" xfId="12014"/>
    <cellStyle name="_pgvcl-costal_pgvcl_JND-7 7 8" xfId="12015"/>
    <cellStyle name="_pgvcl-costal_PGVCL-_JND-7 7 8" xfId="12016"/>
    <cellStyle name="_pgvcl-costal_pgvcl_JND-7 7 9" xfId="12017"/>
    <cellStyle name="_pgvcl-costal_PGVCL-_JND-7 7 9" xfId="12018"/>
    <cellStyle name="_pgvcl-costal_pgvcl_JND-7 8" xfId="12019"/>
    <cellStyle name="_pgvcl-costal_PGVCL-_JND-7 8" xfId="12020"/>
    <cellStyle name="_pgvcl-costal_pgvcl_NEW MIS Jan - 08" xfId="12021"/>
    <cellStyle name="_pgvcl-costal_PGVCL-_NEW MIS Jan - 08" xfId="12022"/>
    <cellStyle name="_pgvcl-costal_pgvcl_NEW MIS Jan - 08 2" xfId="12023"/>
    <cellStyle name="_pgvcl-costal_PGVCL-_NEW MIS Jan - 08 2" xfId="12024"/>
    <cellStyle name="_pgvcl-costal_pgvcl_NEW MIS Jan - 08_Book-DMTHL" xfId="12025"/>
    <cellStyle name="_pgvcl-costal_PGVCL-_NEW MIS Jan - 08_Book-DMTHL" xfId="12026"/>
    <cellStyle name="_pgvcl-costal_pgvcl_NEW MIS Jan - 08_Book-DMTHL 2" xfId="12027"/>
    <cellStyle name="_pgvcl-costal_PGVCL-_NEW MIS Jan - 08_Book-DMTHL 2" xfId="12028"/>
    <cellStyle name="_pgvcl-costal_pgvcl_NEW MIS Jan - 08_Comparison" xfId="12029"/>
    <cellStyle name="_pgvcl-costal_PGVCL-_NEW MIS Jan - 08_Comparison" xfId="12030"/>
    <cellStyle name="_pgvcl-costal_pgvcl_NEW MIS Jan - 08_Comparison 2" xfId="12031"/>
    <cellStyle name="_pgvcl-costal_PGVCL-_NEW MIS Jan - 08_Comparison 2" xfId="12032"/>
    <cellStyle name="_pgvcl-costal_pgvcl_NEW MIS Jan - 08_Comparison 2 10" xfId="12033"/>
    <cellStyle name="_pgvcl-costal_PGVCL-_NEW MIS Jan - 08_Comparison 2 10" xfId="12034"/>
    <cellStyle name="_pgvcl-costal_pgvcl_NEW MIS Jan - 08_Comparison 2 2" xfId="12035"/>
    <cellStyle name="_pgvcl-costal_PGVCL-_NEW MIS Jan - 08_Comparison 2 2" xfId="12036"/>
    <cellStyle name="_pgvcl-costal_pgvcl_NEW MIS Jan - 08_Comparison 2 3" xfId="12037"/>
    <cellStyle name="_pgvcl-costal_PGVCL-_NEW MIS Jan - 08_Comparison 2 3" xfId="12038"/>
    <cellStyle name="_pgvcl-costal_pgvcl_NEW MIS Jan - 08_Comparison 2 4" xfId="12039"/>
    <cellStyle name="_pgvcl-costal_PGVCL-_NEW MIS Jan - 08_Comparison 2 4" xfId="12040"/>
    <cellStyle name="_pgvcl-costal_pgvcl_NEW MIS Jan - 08_Comparison 2 5" xfId="12041"/>
    <cellStyle name="_pgvcl-costal_PGVCL-_NEW MIS Jan - 08_Comparison 2 5" xfId="12042"/>
    <cellStyle name="_pgvcl-costal_pgvcl_NEW MIS Jan - 08_Comparison 2 6" xfId="12043"/>
    <cellStyle name="_pgvcl-costal_PGVCL-_NEW MIS Jan - 08_Comparison 2 6" xfId="12044"/>
    <cellStyle name="_pgvcl-costal_pgvcl_NEW MIS Jan - 08_Comparison 2 7" xfId="12045"/>
    <cellStyle name="_pgvcl-costal_PGVCL-_NEW MIS Jan - 08_Comparison 2 7" xfId="12046"/>
    <cellStyle name="_pgvcl-costal_pgvcl_NEW MIS Jan - 08_Comparison 2 8" xfId="12047"/>
    <cellStyle name="_pgvcl-costal_PGVCL-_NEW MIS Jan - 08_Comparison 2 8" xfId="12048"/>
    <cellStyle name="_pgvcl-costal_pgvcl_NEW MIS Jan - 08_Comparison 2 9" xfId="12049"/>
    <cellStyle name="_pgvcl-costal_PGVCL-_NEW MIS Jan - 08_Comparison 2 9" xfId="12050"/>
    <cellStyle name="_pgvcl-costal_pgvcl_NEW MIS Jan - 08_Comparison 3" xfId="12051"/>
    <cellStyle name="_pgvcl-costal_PGVCL-_NEW MIS Jan - 08_Comparison 3" xfId="12052"/>
    <cellStyle name="_pgvcl-costal_pgvcl_NEW MIS Jan - 08_Comparison 3 10" xfId="12053"/>
    <cellStyle name="_pgvcl-costal_PGVCL-_NEW MIS Jan - 08_Comparison 3 10" xfId="12054"/>
    <cellStyle name="_pgvcl-costal_pgvcl_NEW MIS Jan - 08_Comparison 3 2" xfId="12055"/>
    <cellStyle name="_pgvcl-costal_PGVCL-_NEW MIS Jan - 08_Comparison 3 2" xfId="12056"/>
    <cellStyle name="_pgvcl-costal_pgvcl_NEW MIS Jan - 08_Comparison 3 3" xfId="12057"/>
    <cellStyle name="_pgvcl-costal_PGVCL-_NEW MIS Jan - 08_Comparison 3 3" xfId="12058"/>
    <cellStyle name="_pgvcl-costal_pgvcl_NEW MIS Jan - 08_Comparison 3 4" xfId="12059"/>
    <cellStyle name="_pgvcl-costal_PGVCL-_NEW MIS Jan - 08_Comparison 3 4" xfId="12060"/>
    <cellStyle name="_pgvcl-costal_pgvcl_NEW MIS Jan - 08_Comparison 3 5" xfId="12061"/>
    <cellStyle name="_pgvcl-costal_PGVCL-_NEW MIS Jan - 08_Comparison 3 5" xfId="12062"/>
    <cellStyle name="_pgvcl-costal_pgvcl_NEW MIS Jan - 08_Comparison 3 6" xfId="12063"/>
    <cellStyle name="_pgvcl-costal_PGVCL-_NEW MIS Jan - 08_Comparison 3 6" xfId="12064"/>
    <cellStyle name="_pgvcl-costal_pgvcl_NEW MIS Jan - 08_Comparison 3 7" xfId="12065"/>
    <cellStyle name="_pgvcl-costal_PGVCL-_NEW MIS Jan - 08_Comparison 3 7" xfId="12066"/>
    <cellStyle name="_pgvcl-costal_pgvcl_NEW MIS Jan - 08_Comparison 3 8" xfId="12067"/>
    <cellStyle name="_pgvcl-costal_PGVCL-_NEW MIS Jan - 08_Comparison 3 8" xfId="12068"/>
    <cellStyle name="_pgvcl-costal_pgvcl_NEW MIS Jan - 08_Comparison 3 9" xfId="12069"/>
    <cellStyle name="_pgvcl-costal_PGVCL-_NEW MIS Jan - 08_Comparison 3 9" xfId="12070"/>
    <cellStyle name="_pgvcl-costal_pgvcl_NEW MIS Jan - 08_Comparison 4" xfId="12071"/>
    <cellStyle name="_pgvcl-costal_PGVCL-_NEW MIS Jan - 08_Comparison 4" xfId="12072"/>
    <cellStyle name="_pgvcl-costal_pgvcl_NEW MIS Jan - 08_Comparison 4 10" xfId="12073"/>
    <cellStyle name="_pgvcl-costal_PGVCL-_NEW MIS Jan - 08_Comparison 4 10" xfId="12074"/>
    <cellStyle name="_pgvcl-costal_pgvcl_NEW MIS Jan - 08_Comparison 4 2" xfId="12075"/>
    <cellStyle name="_pgvcl-costal_PGVCL-_NEW MIS Jan - 08_Comparison 4 2" xfId="12076"/>
    <cellStyle name="_pgvcl-costal_pgvcl_NEW MIS Jan - 08_Comparison 4 3" xfId="12077"/>
    <cellStyle name="_pgvcl-costal_PGVCL-_NEW MIS Jan - 08_Comparison 4 3" xfId="12078"/>
    <cellStyle name="_pgvcl-costal_pgvcl_NEW MIS Jan - 08_Comparison 4 4" xfId="12079"/>
    <cellStyle name="_pgvcl-costal_PGVCL-_NEW MIS Jan - 08_Comparison 4 4" xfId="12080"/>
    <cellStyle name="_pgvcl-costal_pgvcl_NEW MIS Jan - 08_Comparison 4 5" xfId="12081"/>
    <cellStyle name="_pgvcl-costal_PGVCL-_NEW MIS Jan - 08_Comparison 4 5" xfId="12082"/>
    <cellStyle name="_pgvcl-costal_pgvcl_NEW MIS Jan - 08_Comparison 4 6" xfId="12083"/>
    <cellStyle name="_pgvcl-costal_PGVCL-_NEW MIS Jan - 08_Comparison 4 6" xfId="12084"/>
    <cellStyle name="_pgvcl-costal_pgvcl_NEW MIS Jan - 08_Comparison 4 7" xfId="12085"/>
    <cellStyle name="_pgvcl-costal_PGVCL-_NEW MIS Jan - 08_Comparison 4 7" xfId="12086"/>
    <cellStyle name="_pgvcl-costal_pgvcl_NEW MIS Jan - 08_Comparison 4 8" xfId="12087"/>
    <cellStyle name="_pgvcl-costal_PGVCL-_NEW MIS Jan - 08_Comparison 4 8" xfId="12088"/>
    <cellStyle name="_pgvcl-costal_pgvcl_NEW MIS Jan - 08_Comparison 4 9" xfId="12089"/>
    <cellStyle name="_pgvcl-costal_PGVCL-_NEW MIS Jan - 08_Comparison 4 9" xfId="12090"/>
    <cellStyle name="_pgvcl-costal_pgvcl_NEW MIS Jan - 08_Comparison 5" xfId="12091"/>
    <cellStyle name="_pgvcl-costal_PGVCL-_NEW MIS Jan - 08_Comparison 5" xfId="12092"/>
    <cellStyle name="_pgvcl-costal_pgvcl_NEW MIS Jan - 08_Comparison 5 10" xfId="12093"/>
    <cellStyle name="_pgvcl-costal_PGVCL-_NEW MIS Jan - 08_Comparison 5 10" xfId="12094"/>
    <cellStyle name="_pgvcl-costal_pgvcl_NEW MIS Jan - 08_Comparison 5 2" xfId="12095"/>
    <cellStyle name="_pgvcl-costal_PGVCL-_NEW MIS Jan - 08_Comparison 5 2" xfId="12096"/>
    <cellStyle name="_pgvcl-costal_pgvcl_NEW MIS Jan - 08_Comparison 5 3" xfId="12097"/>
    <cellStyle name="_pgvcl-costal_PGVCL-_NEW MIS Jan - 08_Comparison 5 3" xfId="12098"/>
    <cellStyle name="_pgvcl-costal_pgvcl_NEW MIS Jan - 08_Comparison 5 4" xfId="12099"/>
    <cellStyle name="_pgvcl-costal_PGVCL-_NEW MIS Jan - 08_Comparison 5 4" xfId="12100"/>
    <cellStyle name="_pgvcl-costal_pgvcl_NEW MIS Jan - 08_Comparison 5 5" xfId="12101"/>
    <cellStyle name="_pgvcl-costal_PGVCL-_NEW MIS Jan - 08_Comparison 5 5" xfId="12102"/>
    <cellStyle name="_pgvcl-costal_pgvcl_NEW MIS Jan - 08_Comparison 5 6" xfId="12103"/>
    <cellStyle name="_pgvcl-costal_PGVCL-_NEW MIS Jan - 08_Comparison 5 6" xfId="12104"/>
    <cellStyle name="_pgvcl-costal_pgvcl_NEW MIS Jan - 08_Comparison 5 7" xfId="12105"/>
    <cellStyle name="_pgvcl-costal_PGVCL-_NEW MIS Jan - 08_Comparison 5 7" xfId="12106"/>
    <cellStyle name="_pgvcl-costal_pgvcl_NEW MIS Jan - 08_Comparison 5 8" xfId="12107"/>
    <cellStyle name="_pgvcl-costal_PGVCL-_NEW MIS Jan - 08_Comparison 5 8" xfId="12108"/>
    <cellStyle name="_pgvcl-costal_pgvcl_NEW MIS Jan - 08_Comparison 5 9" xfId="12109"/>
    <cellStyle name="_pgvcl-costal_PGVCL-_NEW MIS Jan - 08_Comparison 5 9" xfId="12110"/>
    <cellStyle name="_pgvcl-costal_pgvcl_NEW MIS Jan - 08_Comparison 6" xfId="12111"/>
    <cellStyle name="_pgvcl-costal_PGVCL-_NEW MIS Jan - 08_Comparison 6" xfId="12112"/>
    <cellStyle name="_pgvcl-costal_pgvcl_NEW MIS Jan - 08_Comparison 6 10" xfId="12113"/>
    <cellStyle name="_pgvcl-costal_PGVCL-_NEW MIS Jan - 08_Comparison 6 10" xfId="12114"/>
    <cellStyle name="_pgvcl-costal_pgvcl_NEW MIS Jan - 08_Comparison 6 2" xfId="12115"/>
    <cellStyle name="_pgvcl-costal_PGVCL-_NEW MIS Jan - 08_Comparison 6 2" xfId="12116"/>
    <cellStyle name="_pgvcl-costal_pgvcl_NEW MIS Jan - 08_Comparison 6 3" xfId="12117"/>
    <cellStyle name="_pgvcl-costal_PGVCL-_NEW MIS Jan - 08_Comparison 6 3" xfId="12118"/>
    <cellStyle name="_pgvcl-costal_pgvcl_NEW MIS Jan - 08_Comparison 6 4" xfId="12119"/>
    <cellStyle name="_pgvcl-costal_PGVCL-_NEW MIS Jan - 08_Comparison 6 4" xfId="12120"/>
    <cellStyle name="_pgvcl-costal_pgvcl_NEW MIS Jan - 08_Comparison 6 5" xfId="12121"/>
    <cellStyle name="_pgvcl-costal_PGVCL-_NEW MIS Jan - 08_Comparison 6 5" xfId="12122"/>
    <cellStyle name="_pgvcl-costal_pgvcl_NEW MIS Jan - 08_Comparison 6 6" xfId="12123"/>
    <cellStyle name="_pgvcl-costal_PGVCL-_NEW MIS Jan - 08_Comparison 6 6" xfId="12124"/>
    <cellStyle name="_pgvcl-costal_pgvcl_NEW MIS Jan - 08_Comparison 6 7" xfId="12125"/>
    <cellStyle name="_pgvcl-costal_PGVCL-_NEW MIS Jan - 08_Comparison 6 7" xfId="12126"/>
    <cellStyle name="_pgvcl-costal_pgvcl_NEW MIS Jan - 08_Comparison 6 8" xfId="12127"/>
    <cellStyle name="_pgvcl-costal_PGVCL-_NEW MIS Jan - 08_Comparison 6 8" xfId="12128"/>
    <cellStyle name="_pgvcl-costal_pgvcl_NEW MIS Jan - 08_Comparison 6 9" xfId="12129"/>
    <cellStyle name="_pgvcl-costal_PGVCL-_NEW MIS Jan - 08_Comparison 6 9" xfId="12130"/>
    <cellStyle name="_pgvcl-costal_pgvcl_NEW MIS Jan - 08_Comparison 7" xfId="12131"/>
    <cellStyle name="_pgvcl-costal_PGVCL-_NEW MIS Jan - 08_Comparison 7" xfId="12132"/>
    <cellStyle name="_pgvcl-costal_pgvcl_NEW MIS Jan - 08_Comparison 7 10" xfId="12133"/>
    <cellStyle name="_pgvcl-costal_PGVCL-_NEW MIS Jan - 08_Comparison 7 10" xfId="12134"/>
    <cellStyle name="_pgvcl-costal_pgvcl_NEW MIS Jan - 08_Comparison 7 2" xfId="12135"/>
    <cellStyle name="_pgvcl-costal_PGVCL-_NEW MIS Jan - 08_Comparison 7 2" xfId="12136"/>
    <cellStyle name="_pgvcl-costal_pgvcl_NEW MIS Jan - 08_Comparison 7 3" xfId="12137"/>
    <cellStyle name="_pgvcl-costal_PGVCL-_NEW MIS Jan - 08_Comparison 7 3" xfId="12138"/>
    <cellStyle name="_pgvcl-costal_pgvcl_NEW MIS Jan - 08_Comparison 7 4" xfId="12139"/>
    <cellStyle name="_pgvcl-costal_PGVCL-_NEW MIS Jan - 08_Comparison 7 4" xfId="12140"/>
    <cellStyle name="_pgvcl-costal_pgvcl_NEW MIS Jan - 08_Comparison 7 5" xfId="12141"/>
    <cellStyle name="_pgvcl-costal_PGVCL-_NEW MIS Jan - 08_Comparison 7 5" xfId="12142"/>
    <cellStyle name="_pgvcl-costal_pgvcl_NEW MIS Jan - 08_Comparison 7 6" xfId="12143"/>
    <cellStyle name="_pgvcl-costal_PGVCL-_NEW MIS Jan - 08_Comparison 7 6" xfId="12144"/>
    <cellStyle name="_pgvcl-costal_pgvcl_NEW MIS Jan - 08_Comparison 7 7" xfId="12145"/>
    <cellStyle name="_pgvcl-costal_PGVCL-_NEW MIS Jan - 08_Comparison 7 7" xfId="12146"/>
    <cellStyle name="_pgvcl-costal_pgvcl_NEW MIS Jan - 08_Comparison 7 8" xfId="12147"/>
    <cellStyle name="_pgvcl-costal_PGVCL-_NEW MIS Jan - 08_Comparison 7 8" xfId="12148"/>
    <cellStyle name="_pgvcl-costal_pgvcl_NEW MIS Jan - 08_Comparison 7 9" xfId="12149"/>
    <cellStyle name="_pgvcl-costal_PGVCL-_NEW MIS Jan - 08_Comparison 7 9" xfId="12150"/>
    <cellStyle name="_pgvcl-costal_pgvcl_NEW MIS Jan - 08_Comparison 8" xfId="12151"/>
    <cellStyle name="_pgvcl-costal_PGVCL-_NEW MIS Jan - 08_Comparison 8" xfId="12152"/>
    <cellStyle name="_pgvcl-costal_pgvcl_NEW MIS Jan - 08_Details of Selected Urban Feeder" xfId="12153"/>
    <cellStyle name="_pgvcl-costal_PGVCL-_NEW MIS Jan - 08_Details of Selected Urban Feeder" xfId="12154"/>
    <cellStyle name="_pgvcl-costal_pgvcl_NEW MIS Jan - 08_Details of Selected Urban Feeder 2" xfId="12155"/>
    <cellStyle name="_pgvcl-costal_PGVCL-_NEW MIS Jan - 08_Details of Selected Urban Feeder 2" xfId="12156"/>
    <cellStyle name="_pgvcl-costal_pgvcl_NEW MIS Jan - 08_Details of Selected Urban Feeder 2 10" xfId="12157"/>
    <cellStyle name="_pgvcl-costal_PGVCL-_NEW MIS Jan - 08_Details of Selected Urban Feeder 2 10" xfId="12158"/>
    <cellStyle name="_pgvcl-costal_pgvcl_NEW MIS Jan - 08_Details of Selected Urban Feeder 2 2" xfId="12159"/>
    <cellStyle name="_pgvcl-costal_PGVCL-_NEW MIS Jan - 08_Details of Selected Urban Feeder 2 2" xfId="12160"/>
    <cellStyle name="_pgvcl-costal_pgvcl_NEW MIS Jan - 08_Details of Selected Urban Feeder 2 3" xfId="12161"/>
    <cellStyle name="_pgvcl-costal_PGVCL-_NEW MIS Jan - 08_Details of Selected Urban Feeder 2 3" xfId="12162"/>
    <cellStyle name="_pgvcl-costal_pgvcl_NEW MIS Jan - 08_Details of Selected Urban Feeder 2 4" xfId="12163"/>
    <cellStyle name="_pgvcl-costal_PGVCL-_NEW MIS Jan - 08_Details of Selected Urban Feeder 2 4" xfId="12164"/>
    <cellStyle name="_pgvcl-costal_pgvcl_NEW MIS Jan - 08_Details of Selected Urban Feeder 2 5" xfId="12165"/>
    <cellStyle name="_pgvcl-costal_PGVCL-_NEW MIS Jan - 08_Details of Selected Urban Feeder 2 5" xfId="12166"/>
    <cellStyle name="_pgvcl-costal_pgvcl_NEW MIS Jan - 08_Details of Selected Urban Feeder 2 6" xfId="12167"/>
    <cellStyle name="_pgvcl-costal_PGVCL-_NEW MIS Jan - 08_Details of Selected Urban Feeder 2 6" xfId="12168"/>
    <cellStyle name="_pgvcl-costal_pgvcl_NEW MIS Jan - 08_Details of Selected Urban Feeder 2 7" xfId="12169"/>
    <cellStyle name="_pgvcl-costal_PGVCL-_NEW MIS Jan - 08_Details of Selected Urban Feeder 2 7" xfId="12170"/>
    <cellStyle name="_pgvcl-costal_pgvcl_NEW MIS Jan - 08_Details of Selected Urban Feeder 2 8" xfId="12171"/>
    <cellStyle name="_pgvcl-costal_PGVCL-_NEW MIS Jan - 08_Details of Selected Urban Feeder 2 8" xfId="12172"/>
    <cellStyle name="_pgvcl-costal_pgvcl_NEW MIS Jan - 08_Details of Selected Urban Feeder 2 9" xfId="12173"/>
    <cellStyle name="_pgvcl-costal_PGVCL-_NEW MIS Jan - 08_Details of Selected Urban Feeder 2 9" xfId="12174"/>
    <cellStyle name="_pgvcl-costal_pgvcl_NEW MIS Jan - 08_Details of Selected Urban Feeder 3" xfId="12175"/>
    <cellStyle name="_pgvcl-costal_PGVCL-_NEW MIS Jan - 08_Details of Selected Urban Feeder 3" xfId="12176"/>
    <cellStyle name="_pgvcl-costal_pgvcl_NEW MIS Jan - 08_Details of Selected Urban Feeder 3 10" xfId="12177"/>
    <cellStyle name="_pgvcl-costal_PGVCL-_NEW MIS Jan - 08_Details of Selected Urban Feeder 3 10" xfId="12178"/>
    <cellStyle name="_pgvcl-costal_pgvcl_NEW MIS Jan - 08_Details of Selected Urban Feeder 3 2" xfId="12179"/>
    <cellStyle name="_pgvcl-costal_PGVCL-_NEW MIS Jan - 08_Details of Selected Urban Feeder 3 2" xfId="12180"/>
    <cellStyle name="_pgvcl-costal_pgvcl_NEW MIS Jan - 08_Details of Selected Urban Feeder 3 3" xfId="12181"/>
    <cellStyle name="_pgvcl-costal_PGVCL-_NEW MIS Jan - 08_Details of Selected Urban Feeder 3 3" xfId="12182"/>
    <cellStyle name="_pgvcl-costal_pgvcl_NEW MIS Jan - 08_Details of Selected Urban Feeder 3 4" xfId="12183"/>
    <cellStyle name="_pgvcl-costal_PGVCL-_NEW MIS Jan - 08_Details of Selected Urban Feeder 3 4" xfId="12184"/>
    <cellStyle name="_pgvcl-costal_pgvcl_NEW MIS Jan - 08_Details of Selected Urban Feeder 3 5" xfId="12185"/>
    <cellStyle name="_pgvcl-costal_PGVCL-_NEW MIS Jan - 08_Details of Selected Urban Feeder 3 5" xfId="12186"/>
    <cellStyle name="_pgvcl-costal_pgvcl_NEW MIS Jan - 08_Details of Selected Urban Feeder 3 6" xfId="12187"/>
    <cellStyle name="_pgvcl-costal_PGVCL-_NEW MIS Jan - 08_Details of Selected Urban Feeder 3 6" xfId="12188"/>
    <cellStyle name="_pgvcl-costal_pgvcl_NEW MIS Jan - 08_Details of Selected Urban Feeder 3 7" xfId="12189"/>
    <cellStyle name="_pgvcl-costal_PGVCL-_NEW MIS Jan - 08_Details of Selected Urban Feeder 3 7" xfId="12190"/>
    <cellStyle name="_pgvcl-costal_pgvcl_NEW MIS Jan - 08_Details of Selected Urban Feeder 3 8" xfId="12191"/>
    <cellStyle name="_pgvcl-costal_PGVCL-_NEW MIS Jan - 08_Details of Selected Urban Feeder 3 8" xfId="12192"/>
    <cellStyle name="_pgvcl-costal_pgvcl_NEW MIS Jan - 08_Details of Selected Urban Feeder 3 9" xfId="12193"/>
    <cellStyle name="_pgvcl-costal_PGVCL-_NEW MIS Jan - 08_Details of Selected Urban Feeder 3 9" xfId="12194"/>
    <cellStyle name="_pgvcl-costal_pgvcl_NEW MIS Jan - 08_Details of Selected Urban Feeder 4" xfId="12195"/>
    <cellStyle name="_pgvcl-costal_PGVCL-_NEW MIS Jan - 08_Details of Selected Urban Feeder 4" xfId="12196"/>
    <cellStyle name="_pgvcl-costal_pgvcl_NEW MIS Jan - 08_Details of Selected Urban Feeder 4 10" xfId="12197"/>
    <cellStyle name="_pgvcl-costal_PGVCL-_NEW MIS Jan - 08_Details of Selected Urban Feeder 4 10" xfId="12198"/>
    <cellStyle name="_pgvcl-costal_pgvcl_NEW MIS Jan - 08_Details of Selected Urban Feeder 4 2" xfId="12199"/>
    <cellStyle name="_pgvcl-costal_PGVCL-_NEW MIS Jan - 08_Details of Selected Urban Feeder 4 2" xfId="12200"/>
    <cellStyle name="_pgvcl-costal_pgvcl_NEW MIS Jan - 08_Details of Selected Urban Feeder 4 3" xfId="12201"/>
    <cellStyle name="_pgvcl-costal_PGVCL-_NEW MIS Jan - 08_Details of Selected Urban Feeder 4 3" xfId="12202"/>
    <cellStyle name="_pgvcl-costal_pgvcl_NEW MIS Jan - 08_Details of Selected Urban Feeder 4 4" xfId="12203"/>
    <cellStyle name="_pgvcl-costal_PGVCL-_NEW MIS Jan - 08_Details of Selected Urban Feeder 4 4" xfId="12204"/>
    <cellStyle name="_pgvcl-costal_pgvcl_NEW MIS Jan - 08_Details of Selected Urban Feeder 4 5" xfId="12205"/>
    <cellStyle name="_pgvcl-costal_PGVCL-_NEW MIS Jan - 08_Details of Selected Urban Feeder 4 5" xfId="12206"/>
    <cellStyle name="_pgvcl-costal_pgvcl_NEW MIS Jan - 08_Details of Selected Urban Feeder 4 6" xfId="12207"/>
    <cellStyle name="_pgvcl-costal_PGVCL-_NEW MIS Jan - 08_Details of Selected Urban Feeder 4 6" xfId="12208"/>
    <cellStyle name="_pgvcl-costal_pgvcl_NEW MIS Jan - 08_Details of Selected Urban Feeder 4 7" xfId="12209"/>
    <cellStyle name="_pgvcl-costal_PGVCL-_NEW MIS Jan - 08_Details of Selected Urban Feeder 4 7" xfId="12210"/>
    <cellStyle name="_pgvcl-costal_pgvcl_NEW MIS Jan - 08_Details of Selected Urban Feeder 4 8" xfId="12211"/>
    <cellStyle name="_pgvcl-costal_PGVCL-_NEW MIS Jan - 08_Details of Selected Urban Feeder 4 8" xfId="12212"/>
    <cellStyle name="_pgvcl-costal_pgvcl_NEW MIS Jan - 08_Details of Selected Urban Feeder 4 9" xfId="12213"/>
    <cellStyle name="_pgvcl-costal_PGVCL-_NEW MIS Jan - 08_Details of Selected Urban Feeder 4 9" xfId="12214"/>
    <cellStyle name="_pgvcl-costal_pgvcl_NEW MIS Jan - 08_Details of Selected Urban Feeder 5" xfId="12215"/>
    <cellStyle name="_pgvcl-costal_PGVCL-_NEW MIS Jan - 08_Details of Selected Urban Feeder 5" xfId="12216"/>
    <cellStyle name="_pgvcl-costal_pgvcl_NEW MIS Jan - 08_Details of Selected Urban Feeder 5 10" xfId="12217"/>
    <cellStyle name="_pgvcl-costal_PGVCL-_NEW MIS Jan - 08_Details of Selected Urban Feeder 5 10" xfId="12218"/>
    <cellStyle name="_pgvcl-costal_pgvcl_NEW MIS Jan - 08_Details of Selected Urban Feeder 5 2" xfId="12219"/>
    <cellStyle name="_pgvcl-costal_PGVCL-_NEW MIS Jan - 08_Details of Selected Urban Feeder 5 2" xfId="12220"/>
    <cellStyle name="_pgvcl-costal_pgvcl_NEW MIS Jan - 08_Details of Selected Urban Feeder 5 3" xfId="12221"/>
    <cellStyle name="_pgvcl-costal_PGVCL-_NEW MIS Jan - 08_Details of Selected Urban Feeder 5 3" xfId="12222"/>
    <cellStyle name="_pgvcl-costal_pgvcl_NEW MIS Jan - 08_Details of Selected Urban Feeder 5 4" xfId="12223"/>
    <cellStyle name="_pgvcl-costal_PGVCL-_NEW MIS Jan - 08_Details of Selected Urban Feeder 5 4" xfId="12224"/>
    <cellStyle name="_pgvcl-costal_pgvcl_NEW MIS Jan - 08_Details of Selected Urban Feeder 5 5" xfId="12225"/>
    <cellStyle name="_pgvcl-costal_PGVCL-_NEW MIS Jan - 08_Details of Selected Urban Feeder 5 5" xfId="12226"/>
    <cellStyle name="_pgvcl-costal_pgvcl_NEW MIS Jan - 08_Details of Selected Urban Feeder 5 6" xfId="12227"/>
    <cellStyle name="_pgvcl-costal_PGVCL-_NEW MIS Jan - 08_Details of Selected Urban Feeder 5 6" xfId="12228"/>
    <cellStyle name="_pgvcl-costal_pgvcl_NEW MIS Jan - 08_Details of Selected Urban Feeder 5 7" xfId="12229"/>
    <cellStyle name="_pgvcl-costal_PGVCL-_NEW MIS Jan - 08_Details of Selected Urban Feeder 5 7" xfId="12230"/>
    <cellStyle name="_pgvcl-costal_pgvcl_NEW MIS Jan - 08_Details of Selected Urban Feeder 5 8" xfId="12231"/>
    <cellStyle name="_pgvcl-costal_PGVCL-_NEW MIS Jan - 08_Details of Selected Urban Feeder 5 8" xfId="12232"/>
    <cellStyle name="_pgvcl-costal_pgvcl_NEW MIS Jan - 08_Details of Selected Urban Feeder 5 9" xfId="12233"/>
    <cellStyle name="_pgvcl-costal_PGVCL-_NEW MIS Jan - 08_Details of Selected Urban Feeder 5 9" xfId="12234"/>
    <cellStyle name="_pgvcl-costal_pgvcl_NEW MIS Jan - 08_Details of Selected Urban Feeder 6" xfId="12235"/>
    <cellStyle name="_pgvcl-costal_PGVCL-_NEW MIS Jan - 08_Details of Selected Urban Feeder 6" xfId="12236"/>
    <cellStyle name="_pgvcl-costal_pgvcl_NEW MIS Jan - 08_Details of Selected Urban Feeder 6 10" xfId="12237"/>
    <cellStyle name="_pgvcl-costal_PGVCL-_NEW MIS Jan - 08_Details of Selected Urban Feeder 6 10" xfId="12238"/>
    <cellStyle name="_pgvcl-costal_pgvcl_NEW MIS Jan - 08_Details of Selected Urban Feeder 6 2" xfId="12239"/>
    <cellStyle name="_pgvcl-costal_PGVCL-_NEW MIS Jan - 08_Details of Selected Urban Feeder 6 2" xfId="12240"/>
    <cellStyle name="_pgvcl-costal_pgvcl_NEW MIS Jan - 08_Details of Selected Urban Feeder 6 3" xfId="12241"/>
    <cellStyle name="_pgvcl-costal_PGVCL-_NEW MIS Jan - 08_Details of Selected Urban Feeder 6 3" xfId="12242"/>
    <cellStyle name="_pgvcl-costal_pgvcl_NEW MIS Jan - 08_Details of Selected Urban Feeder 6 4" xfId="12243"/>
    <cellStyle name="_pgvcl-costal_PGVCL-_NEW MIS Jan - 08_Details of Selected Urban Feeder 6 4" xfId="12244"/>
    <cellStyle name="_pgvcl-costal_pgvcl_NEW MIS Jan - 08_Details of Selected Urban Feeder 6 5" xfId="12245"/>
    <cellStyle name="_pgvcl-costal_PGVCL-_NEW MIS Jan - 08_Details of Selected Urban Feeder 6 5" xfId="12246"/>
    <cellStyle name="_pgvcl-costal_pgvcl_NEW MIS Jan - 08_Details of Selected Urban Feeder 6 6" xfId="12247"/>
    <cellStyle name="_pgvcl-costal_PGVCL-_NEW MIS Jan - 08_Details of Selected Urban Feeder 6 6" xfId="12248"/>
    <cellStyle name="_pgvcl-costal_pgvcl_NEW MIS Jan - 08_Details of Selected Urban Feeder 6 7" xfId="12249"/>
    <cellStyle name="_pgvcl-costal_PGVCL-_NEW MIS Jan - 08_Details of Selected Urban Feeder 6 7" xfId="12250"/>
    <cellStyle name="_pgvcl-costal_pgvcl_NEW MIS Jan - 08_Details of Selected Urban Feeder 6 8" xfId="12251"/>
    <cellStyle name="_pgvcl-costal_PGVCL-_NEW MIS Jan - 08_Details of Selected Urban Feeder 6 8" xfId="12252"/>
    <cellStyle name="_pgvcl-costal_pgvcl_NEW MIS Jan - 08_Details of Selected Urban Feeder 6 9" xfId="12253"/>
    <cellStyle name="_pgvcl-costal_PGVCL-_NEW MIS Jan - 08_Details of Selected Urban Feeder 6 9" xfId="12254"/>
    <cellStyle name="_pgvcl-costal_pgvcl_NEW MIS Jan - 08_Details of Selected Urban Feeder 7" xfId="12255"/>
    <cellStyle name="_pgvcl-costal_PGVCL-_NEW MIS Jan - 08_Details of Selected Urban Feeder 7" xfId="12256"/>
    <cellStyle name="_pgvcl-costal_pgvcl_NEW MIS Jan - 08_Details of Selected Urban Feeder 7 10" xfId="12257"/>
    <cellStyle name="_pgvcl-costal_PGVCL-_NEW MIS Jan - 08_Details of Selected Urban Feeder 7 10" xfId="12258"/>
    <cellStyle name="_pgvcl-costal_pgvcl_NEW MIS Jan - 08_Details of Selected Urban Feeder 7 2" xfId="12259"/>
    <cellStyle name="_pgvcl-costal_PGVCL-_NEW MIS Jan - 08_Details of Selected Urban Feeder 7 2" xfId="12260"/>
    <cellStyle name="_pgvcl-costal_pgvcl_NEW MIS Jan - 08_Details of Selected Urban Feeder 7 3" xfId="12261"/>
    <cellStyle name="_pgvcl-costal_PGVCL-_NEW MIS Jan - 08_Details of Selected Urban Feeder 7 3" xfId="12262"/>
    <cellStyle name="_pgvcl-costal_pgvcl_NEW MIS Jan - 08_Details of Selected Urban Feeder 7 4" xfId="12263"/>
    <cellStyle name="_pgvcl-costal_PGVCL-_NEW MIS Jan - 08_Details of Selected Urban Feeder 7 4" xfId="12264"/>
    <cellStyle name="_pgvcl-costal_pgvcl_NEW MIS Jan - 08_Details of Selected Urban Feeder 7 5" xfId="12265"/>
    <cellStyle name="_pgvcl-costal_PGVCL-_NEW MIS Jan - 08_Details of Selected Urban Feeder 7 5" xfId="12266"/>
    <cellStyle name="_pgvcl-costal_pgvcl_NEW MIS Jan - 08_Details of Selected Urban Feeder 7 6" xfId="12267"/>
    <cellStyle name="_pgvcl-costal_PGVCL-_NEW MIS Jan - 08_Details of Selected Urban Feeder 7 6" xfId="12268"/>
    <cellStyle name="_pgvcl-costal_pgvcl_NEW MIS Jan - 08_Details of Selected Urban Feeder 7 7" xfId="12269"/>
    <cellStyle name="_pgvcl-costal_PGVCL-_NEW MIS Jan - 08_Details of Selected Urban Feeder 7 7" xfId="12270"/>
    <cellStyle name="_pgvcl-costal_pgvcl_NEW MIS Jan - 08_Details of Selected Urban Feeder 7 8" xfId="12271"/>
    <cellStyle name="_pgvcl-costal_PGVCL-_NEW MIS Jan - 08_Details of Selected Urban Feeder 7 8" xfId="12272"/>
    <cellStyle name="_pgvcl-costal_pgvcl_NEW MIS Jan - 08_Details of Selected Urban Feeder 7 9" xfId="12273"/>
    <cellStyle name="_pgvcl-costal_PGVCL-_NEW MIS Jan - 08_Details of Selected Urban Feeder 7 9" xfId="12274"/>
    <cellStyle name="_pgvcl-costal_pgvcl_NEW MIS Jan - 08_Details of Selected Urban Feeder 8" xfId="12275"/>
    <cellStyle name="_pgvcl-costal_PGVCL-_NEW MIS Jan - 08_Details of Selected Urban Feeder 8" xfId="12276"/>
    <cellStyle name="_pgvcl-costal_pgvcl_NEW MIS Jan - 08_DHTHL JAN-09" xfId="12277"/>
    <cellStyle name="_pgvcl-costal_PGVCL-_NEW MIS Jan - 08_DHTHL JAN-09" xfId="12278"/>
    <cellStyle name="_pgvcl-costal_pgvcl_NEW MIS Jan - 08_DHTHL JAN-09 2" xfId="12279"/>
    <cellStyle name="_pgvcl-costal_PGVCL-_NEW MIS Jan - 08_DHTHL JAN-09 2" xfId="12280"/>
    <cellStyle name="_pgvcl-costal_pgvcl_NEW MIS Jan - 08_dnthl Feb-09" xfId="12281"/>
    <cellStyle name="_pgvcl-costal_PGVCL-_NEW MIS Jan - 08_dnthl Feb-09" xfId="12282"/>
    <cellStyle name="_pgvcl-costal_pgvcl_NEW MIS Jan - 08_dnthl Feb-09 2" xfId="12283"/>
    <cellStyle name="_pgvcl-costal_PGVCL-_NEW MIS Jan - 08_dnthl Feb-09 2" xfId="12284"/>
    <cellStyle name="_pgvcl-costal_pgvcl_NEW MIS Jan - 08_JGYssss" xfId="12285"/>
    <cellStyle name="_pgvcl-costal_PGVCL-_NEW MIS Jan - 08_JGYssss" xfId="12286"/>
    <cellStyle name="_pgvcl-costal_pgvcl_NEW MIS Jan - 08_JGYssss 2" xfId="12287"/>
    <cellStyle name="_pgvcl-costal_PGVCL-_NEW MIS Jan - 08_JGYssss 2" xfId="12288"/>
    <cellStyle name="_pgvcl-costal_pgvcl_NEW MIS Jan - 08_JGYssss 2 10" xfId="12289"/>
    <cellStyle name="_pgvcl-costal_PGVCL-_NEW MIS Jan - 08_JGYssss 2 10" xfId="12290"/>
    <cellStyle name="_pgvcl-costal_pgvcl_NEW MIS Jan - 08_JGYssss 2 2" xfId="12291"/>
    <cellStyle name="_pgvcl-costal_PGVCL-_NEW MIS Jan - 08_JGYssss 2 2" xfId="12292"/>
    <cellStyle name="_pgvcl-costal_pgvcl_NEW MIS Jan - 08_JGYssss 2 3" xfId="12293"/>
    <cellStyle name="_pgvcl-costal_PGVCL-_NEW MIS Jan - 08_JGYssss 2 3" xfId="12294"/>
    <cellStyle name="_pgvcl-costal_pgvcl_NEW MIS Jan - 08_JGYssss 2 4" xfId="12295"/>
    <cellStyle name="_pgvcl-costal_PGVCL-_NEW MIS Jan - 08_JGYssss 2 4" xfId="12296"/>
    <cellStyle name="_pgvcl-costal_pgvcl_NEW MIS Jan - 08_JGYssss 2 5" xfId="12297"/>
    <cellStyle name="_pgvcl-costal_PGVCL-_NEW MIS Jan - 08_JGYssss 2 5" xfId="12298"/>
    <cellStyle name="_pgvcl-costal_pgvcl_NEW MIS Jan - 08_JGYssss 2 6" xfId="12299"/>
    <cellStyle name="_pgvcl-costal_PGVCL-_NEW MIS Jan - 08_JGYssss 2 6" xfId="12300"/>
    <cellStyle name="_pgvcl-costal_pgvcl_NEW MIS Jan - 08_JGYssss 2 7" xfId="12301"/>
    <cellStyle name="_pgvcl-costal_PGVCL-_NEW MIS Jan - 08_JGYssss 2 7" xfId="12302"/>
    <cellStyle name="_pgvcl-costal_pgvcl_NEW MIS Jan - 08_JGYssss 2 8" xfId="12303"/>
    <cellStyle name="_pgvcl-costal_PGVCL-_NEW MIS Jan - 08_JGYssss 2 8" xfId="12304"/>
    <cellStyle name="_pgvcl-costal_pgvcl_NEW MIS Jan - 08_JGYssss 2 9" xfId="12305"/>
    <cellStyle name="_pgvcl-costal_PGVCL-_NEW MIS Jan - 08_JGYssss 2 9" xfId="12306"/>
    <cellStyle name="_pgvcl-costal_pgvcl_NEW MIS Jan - 08_JGYssss 3" xfId="12307"/>
    <cellStyle name="_pgvcl-costal_PGVCL-_NEW MIS Jan - 08_JGYssss 3" xfId="12308"/>
    <cellStyle name="_pgvcl-costal_pgvcl_NEW MIS Jan - 08_JGYssss 3 10" xfId="12309"/>
    <cellStyle name="_pgvcl-costal_PGVCL-_NEW MIS Jan - 08_JGYssss 3 10" xfId="12310"/>
    <cellStyle name="_pgvcl-costal_pgvcl_NEW MIS Jan - 08_JGYssss 3 2" xfId="12311"/>
    <cellStyle name="_pgvcl-costal_PGVCL-_NEW MIS Jan - 08_JGYssss 3 2" xfId="12312"/>
    <cellStyle name="_pgvcl-costal_pgvcl_NEW MIS Jan - 08_JGYssss 3 3" xfId="12313"/>
    <cellStyle name="_pgvcl-costal_PGVCL-_NEW MIS Jan - 08_JGYssss 3 3" xfId="12314"/>
    <cellStyle name="_pgvcl-costal_pgvcl_NEW MIS Jan - 08_JGYssss 3 4" xfId="12315"/>
    <cellStyle name="_pgvcl-costal_PGVCL-_NEW MIS Jan - 08_JGYssss 3 4" xfId="12316"/>
    <cellStyle name="_pgvcl-costal_pgvcl_NEW MIS Jan - 08_JGYssss 3 5" xfId="12317"/>
    <cellStyle name="_pgvcl-costal_PGVCL-_NEW MIS Jan - 08_JGYssss 3 5" xfId="12318"/>
    <cellStyle name="_pgvcl-costal_pgvcl_NEW MIS Jan - 08_JGYssss 3 6" xfId="12319"/>
    <cellStyle name="_pgvcl-costal_PGVCL-_NEW MIS Jan - 08_JGYssss 3 6" xfId="12320"/>
    <cellStyle name="_pgvcl-costal_pgvcl_NEW MIS Jan - 08_JGYssss 3 7" xfId="12321"/>
    <cellStyle name="_pgvcl-costal_PGVCL-_NEW MIS Jan - 08_JGYssss 3 7" xfId="12322"/>
    <cellStyle name="_pgvcl-costal_pgvcl_NEW MIS Jan - 08_JGYssss 3 8" xfId="12323"/>
    <cellStyle name="_pgvcl-costal_PGVCL-_NEW MIS Jan - 08_JGYssss 3 8" xfId="12324"/>
    <cellStyle name="_pgvcl-costal_pgvcl_NEW MIS Jan - 08_JGYssss 3 9" xfId="12325"/>
    <cellStyle name="_pgvcl-costal_PGVCL-_NEW MIS Jan - 08_JGYssss 3 9" xfId="12326"/>
    <cellStyle name="_pgvcl-costal_pgvcl_NEW MIS Jan - 08_JGYssss 4" xfId="12327"/>
    <cellStyle name="_pgvcl-costal_PGVCL-_NEW MIS Jan - 08_JGYssss 4" xfId="12328"/>
    <cellStyle name="_pgvcl-costal_pgvcl_NEW MIS Jan - 08_JGYssss 4 10" xfId="12329"/>
    <cellStyle name="_pgvcl-costal_PGVCL-_NEW MIS Jan - 08_JGYssss 4 10" xfId="12330"/>
    <cellStyle name="_pgvcl-costal_pgvcl_NEW MIS Jan - 08_JGYssss 4 2" xfId="12331"/>
    <cellStyle name="_pgvcl-costal_PGVCL-_NEW MIS Jan - 08_JGYssss 4 2" xfId="12332"/>
    <cellStyle name="_pgvcl-costal_pgvcl_NEW MIS Jan - 08_JGYssss 4 3" xfId="12333"/>
    <cellStyle name="_pgvcl-costal_PGVCL-_NEW MIS Jan - 08_JGYssss 4 3" xfId="12334"/>
    <cellStyle name="_pgvcl-costal_pgvcl_NEW MIS Jan - 08_JGYssss 4 4" xfId="12335"/>
    <cellStyle name="_pgvcl-costal_PGVCL-_NEW MIS Jan - 08_JGYssss 4 4" xfId="12336"/>
    <cellStyle name="_pgvcl-costal_pgvcl_NEW MIS Jan - 08_JGYssss 4 5" xfId="12337"/>
    <cellStyle name="_pgvcl-costal_PGVCL-_NEW MIS Jan - 08_JGYssss 4 5" xfId="12338"/>
    <cellStyle name="_pgvcl-costal_pgvcl_NEW MIS Jan - 08_JGYssss 4 6" xfId="12339"/>
    <cellStyle name="_pgvcl-costal_PGVCL-_NEW MIS Jan - 08_JGYssss 4 6" xfId="12340"/>
    <cellStyle name="_pgvcl-costal_pgvcl_NEW MIS Jan - 08_JGYssss 4 7" xfId="12341"/>
    <cellStyle name="_pgvcl-costal_PGVCL-_NEW MIS Jan - 08_JGYssss 4 7" xfId="12342"/>
    <cellStyle name="_pgvcl-costal_pgvcl_NEW MIS Jan - 08_JGYssss 4 8" xfId="12343"/>
    <cellStyle name="_pgvcl-costal_PGVCL-_NEW MIS Jan - 08_JGYssss 4 8" xfId="12344"/>
    <cellStyle name="_pgvcl-costal_pgvcl_NEW MIS Jan - 08_JGYssss 4 9" xfId="12345"/>
    <cellStyle name="_pgvcl-costal_PGVCL-_NEW MIS Jan - 08_JGYssss 4 9" xfId="12346"/>
    <cellStyle name="_pgvcl-costal_pgvcl_NEW MIS Jan - 08_JGYssss 5" xfId="12347"/>
    <cellStyle name="_pgvcl-costal_PGVCL-_NEW MIS Jan - 08_JGYssss 5" xfId="12348"/>
    <cellStyle name="_pgvcl-costal_pgvcl_NEW MIS Jan - 08_JGYssss 5 10" xfId="12349"/>
    <cellStyle name="_pgvcl-costal_PGVCL-_NEW MIS Jan - 08_JGYssss 5 10" xfId="12350"/>
    <cellStyle name="_pgvcl-costal_pgvcl_NEW MIS Jan - 08_JGYssss 5 2" xfId="12351"/>
    <cellStyle name="_pgvcl-costal_PGVCL-_NEW MIS Jan - 08_JGYssss 5 2" xfId="12352"/>
    <cellStyle name="_pgvcl-costal_pgvcl_NEW MIS Jan - 08_JGYssss 5 3" xfId="12353"/>
    <cellStyle name="_pgvcl-costal_PGVCL-_NEW MIS Jan - 08_JGYssss 5 3" xfId="12354"/>
    <cellStyle name="_pgvcl-costal_pgvcl_NEW MIS Jan - 08_JGYssss 5 4" xfId="12355"/>
    <cellStyle name="_pgvcl-costal_PGVCL-_NEW MIS Jan - 08_JGYssss 5 4" xfId="12356"/>
    <cellStyle name="_pgvcl-costal_pgvcl_NEW MIS Jan - 08_JGYssss 5 5" xfId="12357"/>
    <cellStyle name="_pgvcl-costal_PGVCL-_NEW MIS Jan - 08_JGYssss 5 5" xfId="12358"/>
    <cellStyle name="_pgvcl-costal_pgvcl_NEW MIS Jan - 08_JGYssss 5 6" xfId="12359"/>
    <cellStyle name="_pgvcl-costal_PGVCL-_NEW MIS Jan - 08_JGYssss 5 6" xfId="12360"/>
    <cellStyle name="_pgvcl-costal_pgvcl_NEW MIS Jan - 08_JGYssss 5 7" xfId="12361"/>
    <cellStyle name="_pgvcl-costal_PGVCL-_NEW MIS Jan - 08_JGYssss 5 7" xfId="12362"/>
    <cellStyle name="_pgvcl-costal_pgvcl_NEW MIS Jan - 08_JGYssss 5 8" xfId="12363"/>
    <cellStyle name="_pgvcl-costal_PGVCL-_NEW MIS Jan - 08_JGYssss 5 8" xfId="12364"/>
    <cellStyle name="_pgvcl-costal_pgvcl_NEW MIS Jan - 08_JGYssss 5 9" xfId="12365"/>
    <cellStyle name="_pgvcl-costal_PGVCL-_NEW MIS Jan - 08_JGYssss 5 9" xfId="12366"/>
    <cellStyle name="_pgvcl-costal_pgvcl_NEW MIS Jan - 08_JGYssss 6" xfId="12367"/>
    <cellStyle name="_pgvcl-costal_PGVCL-_NEW MIS Jan - 08_JGYssss 6" xfId="12368"/>
    <cellStyle name="_pgvcl-costal_pgvcl_NEW MIS Jan - 08_JGYssss 6 10" xfId="12369"/>
    <cellStyle name="_pgvcl-costal_PGVCL-_NEW MIS Jan - 08_JGYssss 6 10" xfId="12370"/>
    <cellStyle name="_pgvcl-costal_pgvcl_NEW MIS Jan - 08_JGYssss 6 2" xfId="12371"/>
    <cellStyle name="_pgvcl-costal_PGVCL-_NEW MIS Jan - 08_JGYssss 6 2" xfId="12372"/>
    <cellStyle name="_pgvcl-costal_pgvcl_NEW MIS Jan - 08_JGYssss 6 3" xfId="12373"/>
    <cellStyle name="_pgvcl-costal_PGVCL-_NEW MIS Jan - 08_JGYssss 6 3" xfId="12374"/>
    <cellStyle name="_pgvcl-costal_pgvcl_NEW MIS Jan - 08_JGYssss 6 4" xfId="12375"/>
    <cellStyle name="_pgvcl-costal_PGVCL-_NEW MIS Jan - 08_JGYssss 6 4" xfId="12376"/>
    <cellStyle name="_pgvcl-costal_pgvcl_NEW MIS Jan - 08_JGYssss 6 5" xfId="12377"/>
    <cellStyle name="_pgvcl-costal_PGVCL-_NEW MIS Jan - 08_JGYssss 6 5" xfId="12378"/>
    <cellStyle name="_pgvcl-costal_pgvcl_NEW MIS Jan - 08_JGYssss 6 6" xfId="12379"/>
    <cellStyle name="_pgvcl-costal_PGVCL-_NEW MIS Jan - 08_JGYssss 6 6" xfId="12380"/>
    <cellStyle name="_pgvcl-costal_pgvcl_NEW MIS Jan - 08_JGYssss 6 7" xfId="12381"/>
    <cellStyle name="_pgvcl-costal_PGVCL-_NEW MIS Jan - 08_JGYssss 6 7" xfId="12382"/>
    <cellStyle name="_pgvcl-costal_pgvcl_NEW MIS Jan - 08_JGYssss 6 8" xfId="12383"/>
    <cellStyle name="_pgvcl-costal_PGVCL-_NEW MIS Jan - 08_JGYssss 6 8" xfId="12384"/>
    <cellStyle name="_pgvcl-costal_pgvcl_NEW MIS Jan - 08_JGYssss 6 9" xfId="12385"/>
    <cellStyle name="_pgvcl-costal_PGVCL-_NEW MIS Jan - 08_JGYssss 6 9" xfId="12386"/>
    <cellStyle name="_pgvcl-costal_pgvcl_NEW MIS Jan - 08_JGYssss 7" xfId="12387"/>
    <cellStyle name="_pgvcl-costal_PGVCL-_NEW MIS Jan - 08_JGYssss 7" xfId="12388"/>
    <cellStyle name="_pgvcl-costal_pgvcl_NEW MIS Jan - 08_JGYssss 7 10" xfId="12389"/>
    <cellStyle name="_pgvcl-costal_PGVCL-_NEW MIS Jan - 08_JGYssss 7 10" xfId="12390"/>
    <cellStyle name="_pgvcl-costal_pgvcl_NEW MIS Jan - 08_JGYssss 7 2" xfId="12391"/>
    <cellStyle name="_pgvcl-costal_PGVCL-_NEW MIS Jan - 08_JGYssss 7 2" xfId="12392"/>
    <cellStyle name="_pgvcl-costal_pgvcl_NEW MIS Jan - 08_JGYssss 7 3" xfId="12393"/>
    <cellStyle name="_pgvcl-costal_PGVCL-_NEW MIS Jan - 08_JGYssss 7 3" xfId="12394"/>
    <cellStyle name="_pgvcl-costal_pgvcl_NEW MIS Jan - 08_JGYssss 7 4" xfId="12395"/>
    <cellStyle name="_pgvcl-costal_PGVCL-_NEW MIS Jan - 08_JGYssss 7 4" xfId="12396"/>
    <cellStyle name="_pgvcl-costal_pgvcl_NEW MIS Jan - 08_JGYssss 7 5" xfId="12397"/>
    <cellStyle name="_pgvcl-costal_PGVCL-_NEW MIS Jan - 08_JGYssss 7 5" xfId="12398"/>
    <cellStyle name="_pgvcl-costal_pgvcl_NEW MIS Jan - 08_JGYssss 7 6" xfId="12399"/>
    <cellStyle name="_pgvcl-costal_PGVCL-_NEW MIS Jan - 08_JGYssss 7 6" xfId="12400"/>
    <cellStyle name="_pgvcl-costal_pgvcl_NEW MIS Jan - 08_JGYssss 7 7" xfId="12401"/>
    <cellStyle name="_pgvcl-costal_PGVCL-_NEW MIS Jan - 08_JGYssss 7 7" xfId="12402"/>
    <cellStyle name="_pgvcl-costal_pgvcl_NEW MIS Jan - 08_JGYssss 7 8" xfId="12403"/>
    <cellStyle name="_pgvcl-costal_PGVCL-_NEW MIS Jan - 08_JGYssss 7 8" xfId="12404"/>
    <cellStyle name="_pgvcl-costal_pgvcl_NEW MIS Jan - 08_JGYssss 7 9" xfId="12405"/>
    <cellStyle name="_pgvcl-costal_PGVCL-_NEW MIS Jan - 08_JGYssss 7 9" xfId="12406"/>
    <cellStyle name="_pgvcl-costal_pgvcl_NEW MIS Jan - 08_JGYssss 8" xfId="12407"/>
    <cellStyle name="_pgvcl-costal_PGVCL-_NEW MIS Jan - 08_JGYssss 8" xfId="12408"/>
    <cellStyle name="_pgvcl-costal_pgvcl_NEW MIS Jan - 08_New MIS Sheets" xfId="12409"/>
    <cellStyle name="_pgvcl-costal_PGVCL-_NEW MIS Jan - 08_New MIS Sheets" xfId="12410"/>
    <cellStyle name="_pgvcl-costal_pgvcl_NEW MIS Jan - 08_New MIS Sheets 2" xfId="12411"/>
    <cellStyle name="_pgvcl-costal_PGVCL-_NEW MIS Jan - 08_New MIS Sheets 2" xfId="12412"/>
    <cellStyle name="_pgvcl-costal_pgvcl_NEW MIS Jan - 08_New MIS Sheets 2 10" xfId="12413"/>
    <cellStyle name="_pgvcl-costal_PGVCL-_NEW MIS Jan - 08_New MIS Sheets 2 10" xfId="12414"/>
    <cellStyle name="_pgvcl-costal_pgvcl_NEW MIS Jan - 08_New MIS Sheets 2 2" xfId="12415"/>
    <cellStyle name="_pgvcl-costal_PGVCL-_NEW MIS Jan - 08_New MIS Sheets 2 2" xfId="12416"/>
    <cellStyle name="_pgvcl-costal_pgvcl_NEW MIS Jan - 08_New MIS Sheets 2 3" xfId="12417"/>
    <cellStyle name="_pgvcl-costal_PGVCL-_NEW MIS Jan - 08_New MIS Sheets 2 3" xfId="12418"/>
    <cellStyle name="_pgvcl-costal_pgvcl_NEW MIS Jan - 08_New MIS Sheets 2 4" xfId="12419"/>
    <cellStyle name="_pgvcl-costal_PGVCL-_NEW MIS Jan - 08_New MIS Sheets 2 4" xfId="12420"/>
    <cellStyle name="_pgvcl-costal_pgvcl_NEW MIS Jan - 08_New MIS Sheets 2 5" xfId="12421"/>
    <cellStyle name="_pgvcl-costal_PGVCL-_NEW MIS Jan - 08_New MIS Sheets 2 5" xfId="12422"/>
    <cellStyle name="_pgvcl-costal_pgvcl_NEW MIS Jan - 08_New MIS Sheets 2 6" xfId="12423"/>
    <cellStyle name="_pgvcl-costal_PGVCL-_NEW MIS Jan - 08_New MIS Sheets 2 6" xfId="12424"/>
    <cellStyle name="_pgvcl-costal_pgvcl_NEW MIS Jan - 08_New MIS Sheets 2 7" xfId="12425"/>
    <cellStyle name="_pgvcl-costal_PGVCL-_NEW MIS Jan - 08_New MIS Sheets 2 7" xfId="12426"/>
    <cellStyle name="_pgvcl-costal_pgvcl_NEW MIS Jan - 08_New MIS Sheets 2 8" xfId="12427"/>
    <cellStyle name="_pgvcl-costal_PGVCL-_NEW MIS Jan - 08_New MIS Sheets 2 8" xfId="12428"/>
    <cellStyle name="_pgvcl-costal_pgvcl_NEW MIS Jan - 08_New MIS Sheets 2 9" xfId="12429"/>
    <cellStyle name="_pgvcl-costal_PGVCL-_NEW MIS Jan - 08_New MIS Sheets 2 9" xfId="12430"/>
    <cellStyle name="_pgvcl-costal_pgvcl_NEW MIS Jan - 08_New MIS Sheets 3" xfId="12431"/>
    <cellStyle name="_pgvcl-costal_PGVCL-_NEW MIS Jan - 08_New MIS Sheets 3" xfId="12432"/>
    <cellStyle name="_pgvcl-costal_pgvcl_NEW MIS Jan - 08_New MIS Sheets 3 10" xfId="12433"/>
    <cellStyle name="_pgvcl-costal_PGVCL-_NEW MIS Jan - 08_New MIS Sheets 3 10" xfId="12434"/>
    <cellStyle name="_pgvcl-costal_pgvcl_NEW MIS Jan - 08_New MIS Sheets 3 2" xfId="12435"/>
    <cellStyle name="_pgvcl-costal_PGVCL-_NEW MIS Jan - 08_New MIS Sheets 3 2" xfId="12436"/>
    <cellStyle name="_pgvcl-costal_pgvcl_NEW MIS Jan - 08_New MIS Sheets 3 3" xfId="12437"/>
    <cellStyle name="_pgvcl-costal_PGVCL-_NEW MIS Jan - 08_New MIS Sheets 3 3" xfId="12438"/>
    <cellStyle name="_pgvcl-costal_pgvcl_NEW MIS Jan - 08_New MIS Sheets 3 4" xfId="12439"/>
    <cellStyle name="_pgvcl-costal_PGVCL-_NEW MIS Jan - 08_New MIS Sheets 3 4" xfId="12440"/>
    <cellStyle name="_pgvcl-costal_pgvcl_NEW MIS Jan - 08_New MIS Sheets 3 5" xfId="12441"/>
    <cellStyle name="_pgvcl-costal_PGVCL-_NEW MIS Jan - 08_New MIS Sheets 3 5" xfId="12442"/>
    <cellStyle name="_pgvcl-costal_pgvcl_NEW MIS Jan - 08_New MIS Sheets 3 6" xfId="12443"/>
    <cellStyle name="_pgvcl-costal_PGVCL-_NEW MIS Jan - 08_New MIS Sheets 3 6" xfId="12444"/>
    <cellStyle name="_pgvcl-costal_pgvcl_NEW MIS Jan - 08_New MIS Sheets 3 7" xfId="12445"/>
    <cellStyle name="_pgvcl-costal_PGVCL-_NEW MIS Jan - 08_New MIS Sheets 3 7" xfId="12446"/>
    <cellStyle name="_pgvcl-costal_pgvcl_NEW MIS Jan - 08_New MIS Sheets 3 8" xfId="12447"/>
    <cellStyle name="_pgvcl-costal_PGVCL-_NEW MIS Jan - 08_New MIS Sheets 3 8" xfId="12448"/>
    <cellStyle name="_pgvcl-costal_pgvcl_NEW MIS Jan - 08_New MIS Sheets 3 9" xfId="12449"/>
    <cellStyle name="_pgvcl-costal_PGVCL-_NEW MIS Jan - 08_New MIS Sheets 3 9" xfId="12450"/>
    <cellStyle name="_pgvcl-costal_pgvcl_NEW MIS Jan - 08_New MIS Sheets 4" xfId="12451"/>
    <cellStyle name="_pgvcl-costal_PGVCL-_NEW MIS Jan - 08_New MIS Sheets 4" xfId="12452"/>
    <cellStyle name="_pgvcl-costal_pgvcl_NEW MIS Jan - 08_New MIS Sheets 4 10" xfId="12453"/>
    <cellStyle name="_pgvcl-costal_PGVCL-_NEW MIS Jan - 08_New MIS Sheets 4 10" xfId="12454"/>
    <cellStyle name="_pgvcl-costal_pgvcl_NEW MIS Jan - 08_New MIS Sheets 4 2" xfId="12455"/>
    <cellStyle name="_pgvcl-costal_PGVCL-_NEW MIS Jan - 08_New MIS Sheets 4 2" xfId="12456"/>
    <cellStyle name="_pgvcl-costal_pgvcl_NEW MIS Jan - 08_New MIS Sheets 4 3" xfId="12457"/>
    <cellStyle name="_pgvcl-costal_PGVCL-_NEW MIS Jan - 08_New MIS Sheets 4 3" xfId="12458"/>
    <cellStyle name="_pgvcl-costal_pgvcl_NEW MIS Jan - 08_New MIS Sheets 4 4" xfId="12459"/>
    <cellStyle name="_pgvcl-costal_PGVCL-_NEW MIS Jan - 08_New MIS Sheets 4 4" xfId="12460"/>
    <cellStyle name="_pgvcl-costal_pgvcl_NEW MIS Jan - 08_New MIS Sheets 4 5" xfId="12461"/>
    <cellStyle name="_pgvcl-costal_PGVCL-_NEW MIS Jan - 08_New MIS Sheets 4 5" xfId="12462"/>
    <cellStyle name="_pgvcl-costal_pgvcl_NEW MIS Jan - 08_New MIS Sheets 4 6" xfId="12463"/>
    <cellStyle name="_pgvcl-costal_PGVCL-_NEW MIS Jan - 08_New MIS Sheets 4 6" xfId="12464"/>
    <cellStyle name="_pgvcl-costal_pgvcl_NEW MIS Jan - 08_New MIS Sheets 4 7" xfId="12465"/>
    <cellStyle name="_pgvcl-costal_PGVCL-_NEW MIS Jan - 08_New MIS Sheets 4 7" xfId="12466"/>
    <cellStyle name="_pgvcl-costal_pgvcl_NEW MIS Jan - 08_New MIS Sheets 4 8" xfId="12467"/>
    <cellStyle name="_pgvcl-costal_PGVCL-_NEW MIS Jan - 08_New MIS Sheets 4 8" xfId="12468"/>
    <cellStyle name="_pgvcl-costal_pgvcl_NEW MIS Jan - 08_New MIS Sheets 4 9" xfId="12469"/>
    <cellStyle name="_pgvcl-costal_PGVCL-_NEW MIS Jan - 08_New MIS Sheets 4 9" xfId="12470"/>
    <cellStyle name="_pgvcl-costal_pgvcl_NEW MIS Jan - 08_New MIS Sheets 5" xfId="12471"/>
    <cellStyle name="_pgvcl-costal_PGVCL-_NEW MIS Jan - 08_New MIS Sheets 5" xfId="12472"/>
    <cellStyle name="_pgvcl-costal_pgvcl_NEW MIS Jan - 08_New MIS Sheets 5 10" xfId="12473"/>
    <cellStyle name="_pgvcl-costal_PGVCL-_NEW MIS Jan - 08_New MIS Sheets 5 10" xfId="12474"/>
    <cellStyle name="_pgvcl-costal_pgvcl_NEW MIS Jan - 08_New MIS Sheets 5 2" xfId="12475"/>
    <cellStyle name="_pgvcl-costal_PGVCL-_NEW MIS Jan - 08_New MIS Sheets 5 2" xfId="12476"/>
    <cellStyle name="_pgvcl-costal_pgvcl_NEW MIS Jan - 08_New MIS Sheets 5 3" xfId="12477"/>
    <cellStyle name="_pgvcl-costal_PGVCL-_NEW MIS Jan - 08_New MIS Sheets 5 3" xfId="12478"/>
    <cellStyle name="_pgvcl-costal_pgvcl_NEW MIS Jan - 08_New MIS Sheets 5 4" xfId="12479"/>
    <cellStyle name="_pgvcl-costal_PGVCL-_NEW MIS Jan - 08_New MIS Sheets 5 4" xfId="12480"/>
    <cellStyle name="_pgvcl-costal_pgvcl_NEW MIS Jan - 08_New MIS Sheets 5 5" xfId="12481"/>
    <cellStyle name="_pgvcl-costal_PGVCL-_NEW MIS Jan - 08_New MIS Sheets 5 5" xfId="12482"/>
    <cellStyle name="_pgvcl-costal_pgvcl_NEW MIS Jan - 08_New MIS Sheets 5 6" xfId="12483"/>
    <cellStyle name="_pgvcl-costal_PGVCL-_NEW MIS Jan - 08_New MIS Sheets 5 6" xfId="12484"/>
    <cellStyle name="_pgvcl-costal_pgvcl_NEW MIS Jan - 08_New MIS Sheets 5 7" xfId="12485"/>
    <cellStyle name="_pgvcl-costal_PGVCL-_NEW MIS Jan - 08_New MIS Sheets 5 7" xfId="12486"/>
    <cellStyle name="_pgvcl-costal_pgvcl_NEW MIS Jan - 08_New MIS Sheets 5 8" xfId="12487"/>
    <cellStyle name="_pgvcl-costal_PGVCL-_NEW MIS Jan - 08_New MIS Sheets 5 8" xfId="12488"/>
    <cellStyle name="_pgvcl-costal_pgvcl_NEW MIS Jan - 08_New MIS Sheets 5 9" xfId="12489"/>
    <cellStyle name="_pgvcl-costal_PGVCL-_NEW MIS Jan - 08_New MIS Sheets 5 9" xfId="12490"/>
    <cellStyle name="_pgvcl-costal_pgvcl_NEW MIS Jan - 08_New MIS Sheets 6" xfId="12491"/>
    <cellStyle name="_pgvcl-costal_PGVCL-_NEW MIS Jan - 08_New MIS Sheets 6" xfId="12492"/>
    <cellStyle name="_pgvcl-costal_pgvcl_NEW MIS Jan - 08_New MIS Sheets 6 10" xfId="12493"/>
    <cellStyle name="_pgvcl-costal_PGVCL-_NEW MIS Jan - 08_New MIS Sheets 6 10" xfId="12494"/>
    <cellStyle name="_pgvcl-costal_pgvcl_NEW MIS Jan - 08_New MIS Sheets 6 2" xfId="12495"/>
    <cellStyle name="_pgvcl-costal_PGVCL-_NEW MIS Jan - 08_New MIS Sheets 6 2" xfId="12496"/>
    <cellStyle name="_pgvcl-costal_pgvcl_NEW MIS Jan - 08_New MIS Sheets 6 3" xfId="12497"/>
    <cellStyle name="_pgvcl-costal_PGVCL-_NEW MIS Jan - 08_New MIS Sheets 6 3" xfId="12498"/>
    <cellStyle name="_pgvcl-costal_pgvcl_NEW MIS Jan - 08_New MIS Sheets 6 4" xfId="12499"/>
    <cellStyle name="_pgvcl-costal_PGVCL-_NEW MIS Jan - 08_New MIS Sheets 6 4" xfId="12500"/>
    <cellStyle name="_pgvcl-costal_pgvcl_NEW MIS Jan - 08_New MIS Sheets 6 5" xfId="12501"/>
    <cellStyle name="_pgvcl-costal_PGVCL-_NEW MIS Jan - 08_New MIS Sheets 6 5" xfId="12502"/>
    <cellStyle name="_pgvcl-costal_pgvcl_NEW MIS Jan - 08_New MIS Sheets 6 6" xfId="12503"/>
    <cellStyle name="_pgvcl-costal_PGVCL-_NEW MIS Jan - 08_New MIS Sheets 6 6" xfId="12504"/>
    <cellStyle name="_pgvcl-costal_pgvcl_NEW MIS Jan - 08_New MIS Sheets 6 7" xfId="12505"/>
    <cellStyle name="_pgvcl-costal_PGVCL-_NEW MIS Jan - 08_New MIS Sheets 6 7" xfId="12506"/>
    <cellStyle name="_pgvcl-costal_pgvcl_NEW MIS Jan - 08_New MIS Sheets 6 8" xfId="12507"/>
    <cellStyle name="_pgvcl-costal_PGVCL-_NEW MIS Jan - 08_New MIS Sheets 6 8" xfId="12508"/>
    <cellStyle name="_pgvcl-costal_pgvcl_NEW MIS Jan - 08_New MIS Sheets 6 9" xfId="12509"/>
    <cellStyle name="_pgvcl-costal_PGVCL-_NEW MIS Jan - 08_New MIS Sheets 6 9" xfId="12510"/>
    <cellStyle name="_pgvcl-costal_pgvcl_NEW MIS Jan - 08_New MIS Sheets 7" xfId="12511"/>
    <cellStyle name="_pgvcl-costal_PGVCL-_NEW MIS Jan - 08_New MIS Sheets 7" xfId="12512"/>
    <cellStyle name="_pgvcl-costal_pgvcl_NEW MIS Jan - 08_New MIS Sheets 7 10" xfId="12513"/>
    <cellStyle name="_pgvcl-costal_PGVCL-_NEW MIS Jan - 08_New MIS Sheets 7 10" xfId="12514"/>
    <cellStyle name="_pgvcl-costal_pgvcl_NEW MIS Jan - 08_New MIS Sheets 7 2" xfId="12515"/>
    <cellStyle name="_pgvcl-costal_PGVCL-_NEW MIS Jan - 08_New MIS Sheets 7 2" xfId="12516"/>
    <cellStyle name="_pgvcl-costal_pgvcl_NEW MIS Jan - 08_New MIS Sheets 7 3" xfId="12517"/>
    <cellStyle name="_pgvcl-costal_PGVCL-_NEW MIS Jan - 08_New MIS Sheets 7 3" xfId="12518"/>
    <cellStyle name="_pgvcl-costal_pgvcl_NEW MIS Jan - 08_New MIS Sheets 7 4" xfId="12519"/>
    <cellStyle name="_pgvcl-costal_PGVCL-_NEW MIS Jan - 08_New MIS Sheets 7 4" xfId="12520"/>
    <cellStyle name="_pgvcl-costal_pgvcl_NEW MIS Jan - 08_New MIS Sheets 7 5" xfId="12521"/>
    <cellStyle name="_pgvcl-costal_PGVCL-_NEW MIS Jan - 08_New MIS Sheets 7 5" xfId="12522"/>
    <cellStyle name="_pgvcl-costal_pgvcl_NEW MIS Jan - 08_New MIS Sheets 7 6" xfId="12523"/>
    <cellStyle name="_pgvcl-costal_PGVCL-_NEW MIS Jan - 08_New MIS Sheets 7 6" xfId="12524"/>
    <cellStyle name="_pgvcl-costal_pgvcl_NEW MIS Jan - 08_New MIS Sheets 7 7" xfId="12525"/>
    <cellStyle name="_pgvcl-costal_PGVCL-_NEW MIS Jan - 08_New MIS Sheets 7 7" xfId="12526"/>
    <cellStyle name="_pgvcl-costal_pgvcl_NEW MIS Jan - 08_New MIS Sheets 7 8" xfId="12527"/>
    <cellStyle name="_pgvcl-costal_PGVCL-_NEW MIS Jan - 08_New MIS Sheets 7 8" xfId="12528"/>
    <cellStyle name="_pgvcl-costal_pgvcl_NEW MIS Jan - 08_New MIS Sheets 7 9" xfId="12529"/>
    <cellStyle name="_pgvcl-costal_PGVCL-_NEW MIS Jan - 08_New MIS Sheets 7 9" xfId="12530"/>
    <cellStyle name="_pgvcl-costal_pgvcl_NEW MIS Jan - 08_New MIS Sheets 8" xfId="12531"/>
    <cellStyle name="_pgvcl-costal_PGVCL-_NEW MIS Jan - 08_New MIS Sheets 8" xfId="12532"/>
    <cellStyle name="_pgvcl-costal_pgvcl_NEW MIS Jan - 08_PBR" xfId="12533"/>
    <cellStyle name="_pgvcl-costal_PGVCL-_NEW MIS Jan - 08_PBR" xfId="12534"/>
    <cellStyle name="_pgvcl-costal_pgvcl_NEW MIS Jan - 08_PBR 2" xfId="12535"/>
    <cellStyle name="_pgvcl-costal_PGVCL-_NEW MIS Jan - 08_PBR 2" xfId="12536"/>
    <cellStyle name="_pgvcl-costal_pgvcl_NEW MIS Jan - 08_PBR 2 10" xfId="12537"/>
    <cellStyle name="_pgvcl-costal_PGVCL-_NEW MIS Jan - 08_PBR 2 10" xfId="12538"/>
    <cellStyle name="_pgvcl-costal_pgvcl_NEW MIS Jan - 08_PBR 2 2" xfId="12539"/>
    <cellStyle name="_pgvcl-costal_PGVCL-_NEW MIS Jan - 08_PBR 2 2" xfId="12540"/>
    <cellStyle name="_pgvcl-costal_pgvcl_NEW MIS Jan - 08_PBR 2 3" xfId="12541"/>
    <cellStyle name="_pgvcl-costal_PGVCL-_NEW MIS Jan - 08_PBR 2 3" xfId="12542"/>
    <cellStyle name="_pgvcl-costal_pgvcl_NEW MIS Jan - 08_PBR 2 4" xfId="12543"/>
    <cellStyle name="_pgvcl-costal_PGVCL-_NEW MIS Jan - 08_PBR 2 4" xfId="12544"/>
    <cellStyle name="_pgvcl-costal_pgvcl_NEW MIS Jan - 08_PBR 2 5" xfId="12545"/>
    <cellStyle name="_pgvcl-costal_PGVCL-_NEW MIS Jan - 08_PBR 2 5" xfId="12546"/>
    <cellStyle name="_pgvcl-costal_pgvcl_NEW MIS Jan - 08_PBR 2 6" xfId="12547"/>
    <cellStyle name="_pgvcl-costal_PGVCL-_NEW MIS Jan - 08_PBR 2 6" xfId="12548"/>
    <cellStyle name="_pgvcl-costal_pgvcl_NEW MIS Jan - 08_PBR 2 7" xfId="12549"/>
    <cellStyle name="_pgvcl-costal_PGVCL-_NEW MIS Jan - 08_PBR 2 7" xfId="12550"/>
    <cellStyle name="_pgvcl-costal_pgvcl_NEW MIS Jan - 08_PBR 2 8" xfId="12551"/>
    <cellStyle name="_pgvcl-costal_PGVCL-_NEW MIS Jan - 08_PBR 2 8" xfId="12552"/>
    <cellStyle name="_pgvcl-costal_pgvcl_NEW MIS Jan - 08_PBR 2 9" xfId="12553"/>
    <cellStyle name="_pgvcl-costal_PGVCL-_NEW MIS Jan - 08_PBR 2 9" xfId="12554"/>
    <cellStyle name="_pgvcl-costal_pgvcl_NEW MIS Jan - 08_PBR 3" xfId="12555"/>
    <cellStyle name="_pgvcl-costal_PGVCL-_NEW MIS Jan - 08_PBR 3" xfId="12556"/>
    <cellStyle name="_pgvcl-costal_pgvcl_NEW MIS Jan - 08_PBR 3 10" xfId="12557"/>
    <cellStyle name="_pgvcl-costal_PGVCL-_NEW MIS Jan - 08_PBR 3 10" xfId="12558"/>
    <cellStyle name="_pgvcl-costal_pgvcl_NEW MIS Jan - 08_PBR 3 2" xfId="12559"/>
    <cellStyle name="_pgvcl-costal_PGVCL-_NEW MIS Jan - 08_PBR 3 2" xfId="12560"/>
    <cellStyle name="_pgvcl-costal_pgvcl_NEW MIS Jan - 08_PBR 3 3" xfId="12561"/>
    <cellStyle name="_pgvcl-costal_PGVCL-_NEW MIS Jan - 08_PBR 3 3" xfId="12562"/>
    <cellStyle name="_pgvcl-costal_pgvcl_NEW MIS Jan - 08_PBR 3 4" xfId="12563"/>
    <cellStyle name="_pgvcl-costal_PGVCL-_NEW MIS Jan - 08_PBR 3 4" xfId="12564"/>
    <cellStyle name="_pgvcl-costal_pgvcl_NEW MIS Jan - 08_PBR 3 5" xfId="12565"/>
    <cellStyle name="_pgvcl-costal_PGVCL-_NEW MIS Jan - 08_PBR 3 5" xfId="12566"/>
    <cellStyle name="_pgvcl-costal_pgvcl_NEW MIS Jan - 08_PBR 3 6" xfId="12567"/>
    <cellStyle name="_pgvcl-costal_PGVCL-_NEW MIS Jan - 08_PBR 3 6" xfId="12568"/>
    <cellStyle name="_pgvcl-costal_pgvcl_NEW MIS Jan - 08_PBR 3 7" xfId="12569"/>
    <cellStyle name="_pgvcl-costal_PGVCL-_NEW MIS Jan - 08_PBR 3 7" xfId="12570"/>
    <cellStyle name="_pgvcl-costal_pgvcl_NEW MIS Jan - 08_PBR 3 8" xfId="12571"/>
    <cellStyle name="_pgvcl-costal_PGVCL-_NEW MIS Jan - 08_PBR 3 8" xfId="12572"/>
    <cellStyle name="_pgvcl-costal_pgvcl_NEW MIS Jan - 08_PBR 3 9" xfId="12573"/>
    <cellStyle name="_pgvcl-costal_PGVCL-_NEW MIS Jan - 08_PBR 3 9" xfId="12574"/>
    <cellStyle name="_pgvcl-costal_pgvcl_NEW MIS Jan - 08_PBR 4" xfId="12575"/>
    <cellStyle name="_pgvcl-costal_PGVCL-_NEW MIS Jan - 08_PBR 4" xfId="12576"/>
    <cellStyle name="_pgvcl-costal_pgvcl_NEW MIS Jan - 08_PBR 4 10" xfId="12577"/>
    <cellStyle name="_pgvcl-costal_PGVCL-_NEW MIS Jan - 08_PBR 4 10" xfId="12578"/>
    <cellStyle name="_pgvcl-costal_pgvcl_NEW MIS Jan - 08_PBR 4 2" xfId="12579"/>
    <cellStyle name="_pgvcl-costal_PGVCL-_NEW MIS Jan - 08_PBR 4 2" xfId="12580"/>
    <cellStyle name="_pgvcl-costal_pgvcl_NEW MIS Jan - 08_PBR 4 3" xfId="12581"/>
    <cellStyle name="_pgvcl-costal_PGVCL-_NEW MIS Jan - 08_PBR 4 3" xfId="12582"/>
    <cellStyle name="_pgvcl-costal_pgvcl_NEW MIS Jan - 08_PBR 4 4" xfId="12583"/>
    <cellStyle name="_pgvcl-costal_PGVCL-_NEW MIS Jan - 08_PBR 4 4" xfId="12584"/>
    <cellStyle name="_pgvcl-costal_pgvcl_NEW MIS Jan - 08_PBR 4 5" xfId="12585"/>
    <cellStyle name="_pgvcl-costal_PGVCL-_NEW MIS Jan - 08_PBR 4 5" xfId="12586"/>
    <cellStyle name="_pgvcl-costal_pgvcl_NEW MIS Jan - 08_PBR 4 6" xfId="12587"/>
    <cellStyle name="_pgvcl-costal_PGVCL-_NEW MIS Jan - 08_PBR 4 6" xfId="12588"/>
    <cellStyle name="_pgvcl-costal_pgvcl_NEW MIS Jan - 08_PBR 4 7" xfId="12589"/>
    <cellStyle name="_pgvcl-costal_PGVCL-_NEW MIS Jan - 08_PBR 4 7" xfId="12590"/>
    <cellStyle name="_pgvcl-costal_pgvcl_NEW MIS Jan - 08_PBR 4 8" xfId="12591"/>
    <cellStyle name="_pgvcl-costal_PGVCL-_NEW MIS Jan - 08_PBR 4 8" xfId="12592"/>
    <cellStyle name="_pgvcl-costal_pgvcl_NEW MIS Jan - 08_PBR 4 9" xfId="12593"/>
    <cellStyle name="_pgvcl-costal_PGVCL-_NEW MIS Jan - 08_PBR 4 9" xfId="12594"/>
    <cellStyle name="_pgvcl-costal_pgvcl_NEW MIS Jan - 08_PBR 5" xfId="12595"/>
    <cellStyle name="_pgvcl-costal_PGVCL-_NEW MIS Jan - 08_PBR 5" xfId="12596"/>
    <cellStyle name="_pgvcl-costal_pgvcl_NEW MIS Jan - 08_PBR 5 10" xfId="12597"/>
    <cellStyle name="_pgvcl-costal_PGVCL-_NEW MIS Jan - 08_PBR 5 10" xfId="12598"/>
    <cellStyle name="_pgvcl-costal_pgvcl_NEW MIS Jan - 08_PBR 5 2" xfId="12599"/>
    <cellStyle name="_pgvcl-costal_PGVCL-_NEW MIS Jan - 08_PBR 5 2" xfId="12600"/>
    <cellStyle name="_pgvcl-costal_pgvcl_NEW MIS Jan - 08_PBR 5 3" xfId="12601"/>
    <cellStyle name="_pgvcl-costal_PGVCL-_NEW MIS Jan - 08_PBR 5 3" xfId="12602"/>
    <cellStyle name="_pgvcl-costal_pgvcl_NEW MIS Jan - 08_PBR 5 4" xfId="12603"/>
    <cellStyle name="_pgvcl-costal_PGVCL-_NEW MIS Jan - 08_PBR 5 4" xfId="12604"/>
    <cellStyle name="_pgvcl-costal_pgvcl_NEW MIS Jan - 08_PBR 5 5" xfId="12605"/>
    <cellStyle name="_pgvcl-costal_PGVCL-_NEW MIS Jan - 08_PBR 5 5" xfId="12606"/>
    <cellStyle name="_pgvcl-costal_pgvcl_NEW MIS Jan - 08_PBR 5 6" xfId="12607"/>
    <cellStyle name="_pgvcl-costal_PGVCL-_NEW MIS Jan - 08_PBR 5 6" xfId="12608"/>
    <cellStyle name="_pgvcl-costal_pgvcl_NEW MIS Jan - 08_PBR 5 7" xfId="12609"/>
    <cellStyle name="_pgvcl-costal_PGVCL-_NEW MIS Jan - 08_PBR 5 7" xfId="12610"/>
    <cellStyle name="_pgvcl-costal_pgvcl_NEW MIS Jan - 08_PBR 5 8" xfId="12611"/>
    <cellStyle name="_pgvcl-costal_PGVCL-_NEW MIS Jan - 08_PBR 5 8" xfId="12612"/>
    <cellStyle name="_pgvcl-costal_pgvcl_NEW MIS Jan - 08_PBR 5 9" xfId="12613"/>
    <cellStyle name="_pgvcl-costal_PGVCL-_NEW MIS Jan - 08_PBR 5 9" xfId="12614"/>
    <cellStyle name="_pgvcl-costal_pgvcl_NEW MIS Jan - 08_PBR 6" xfId="12615"/>
    <cellStyle name="_pgvcl-costal_PGVCL-_NEW MIS Jan - 08_PBR 6" xfId="12616"/>
    <cellStyle name="_pgvcl-costal_pgvcl_NEW MIS Jan - 08_PBR 6 10" xfId="12617"/>
    <cellStyle name="_pgvcl-costal_PGVCL-_NEW MIS Jan - 08_PBR 6 10" xfId="12618"/>
    <cellStyle name="_pgvcl-costal_pgvcl_NEW MIS Jan - 08_PBR 6 2" xfId="12619"/>
    <cellStyle name="_pgvcl-costal_PGVCL-_NEW MIS Jan - 08_PBR 6 2" xfId="12620"/>
    <cellStyle name="_pgvcl-costal_pgvcl_NEW MIS Jan - 08_PBR 6 3" xfId="12621"/>
    <cellStyle name="_pgvcl-costal_PGVCL-_NEW MIS Jan - 08_PBR 6 3" xfId="12622"/>
    <cellStyle name="_pgvcl-costal_pgvcl_NEW MIS Jan - 08_PBR 6 4" xfId="12623"/>
    <cellStyle name="_pgvcl-costal_PGVCL-_NEW MIS Jan - 08_PBR 6 4" xfId="12624"/>
    <cellStyle name="_pgvcl-costal_pgvcl_NEW MIS Jan - 08_PBR 6 5" xfId="12625"/>
    <cellStyle name="_pgvcl-costal_PGVCL-_NEW MIS Jan - 08_PBR 6 5" xfId="12626"/>
    <cellStyle name="_pgvcl-costal_pgvcl_NEW MIS Jan - 08_PBR 6 6" xfId="12627"/>
    <cellStyle name="_pgvcl-costal_PGVCL-_NEW MIS Jan - 08_PBR 6 6" xfId="12628"/>
    <cellStyle name="_pgvcl-costal_pgvcl_NEW MIS Jan - 08_PBR 6 7" xfId="12629"/>
    <cellStyle name="_pgvcl-costal_PGVCL-_NEW MIS Jan - 08_PBR 6 7" xfId="12630"/>
    <cellStyle name="_pgvcl-costal_pgvcl_NEW MIS Jan - 08_PBR 6 8" xfId="12631"/>
    <cellStyle name="_pgvcl-costal_PGVCL-_NEW MIS Jan - 08_PBR 6 8" xfId="12632"/>
    <cellStyle name="_pgvcl-costal_pgvcl_NEW MIS Jan - 08_PBR 6 9" xfId="12633"/>
    <cellStyle name="_pgvcl-costal_PGVCL-_NEW MIS Jan - 08_PBR 6 9" xfId="12634"/>
    <cellStyle name="_pgvcl-costal_pgvcl_NEW MIS Jan - 08_PBR 7" xfId="12635"/>
    <cellStyle name="_pgvcl-costal_PGVCL-_NEW MIS Jan - 08_PBR 7" xfId="12636"/>
    <cellStyle name="_pgvcl-costal_pgvcl_NEW MIS Jan - 08_PBR 7 10" xfId="12637"/>
    <cellStyle name="_pgvcl-costal_PGVCL-_NEW MIS Jan - 08_PBR 7 10" xfId="12638"/>
    <cellStyle name="_pgvcl-costal_pgvcl_NEW MIS Jan - 08_PBR 7 2" xfId="12639"/>
    <cellStyle name="_pgvcl-costal_PGVCL-_NEW MIS Jan - 08_PBR 7 2" xfId="12640"/>
    <cellStyle name="_pgvcl-costal_pgvcl_NEW MIS Jan - 08_PBR 7 3" xfId="12641"/>
    <cellStyle name="_pgvcl-costal_PGVCL-_NEW MIS Jan - 08_PBR 7 3" xfId="12642"/>
    <cellStyle name="_pgvcl-costal_pgvcl_NEW MIS Jan - 08_PBR 7 4" xfId="12643"/>
    <cellStyle name="_pgvcl-costal_PGVCL-_NEW MIS Jan - 08_PBR 7 4" xfId="12644"/>
    <cellStyle name="_pgvcl-costal_pgvcl_NEW MIS Jan - 08_PBR 7 5" xfId="12645"/>
    <cellStyle name="_pgvcl-costal_PGVCL-_NEW MIS Jan - 08_PBR 7 5" xfId="12646"/>
    <cellStyle name="_pgvcl-costal_pgvcl_NEW MIS Jan - 08_PBR 7 6" xfId="12647"/>
    <cellStyle name="_pgvcl-costal_PGVCL-_NEW MIS Jan - 08_PBR 7 6" xfId="12648"/>
    <cellStyle name="_pgvcl-costal_pgvcl_NEW MIS Jan - 08_PBR 7 7" xfId="12649"/>
    <cellStyle name="_pgvcl-costal_PGVCL-_NEW MIS Jan - 08_PBR 7 7" xfId="12650"/>
    <cellStyle name="_pgvcl-costal_pgvcl_NEW MIS Jan - 08_PBR 7 8" xfId="12651"/>
    <cellStyle name="_pgvcl-costal_PGVCL-_NEW MIS Jan - 08_PBR 7 8" xfId="12652"/>
    <cellStyle name="_pgvcl-costal_pgvcl_NEW MIS Jan - 08_PBR 7 9" xfId="12653"/>
    <cellStyle name="_pgvcl-costal_PGVCL-_NEW MIS Jan - 08_PBR 7 9" xfId="12654"/>
    <cellStyle name="_pgvcl-costal_pgvcl_NEW MIS Jan - 08_PBR 8" xfId="12655"/>
    <cellStyle name="_pgvcl-costal_PGVCL-_NEW MIS Jan - 08_PBR 8" xfId="12656"/>
    <cellStyle name="_pgvcl-costal_pgvcl_NEW MIS Jan - 08_PBR CO_DAILY REPORT GIS - 20-01-09" xfId="12657"/>
    <cellStyle name="_pgvcl-costal_PGVCL-_NEW MIS Jan - 08_PBR CO_DAILY REPORT GIS - 20-01-09" xfId="12658"/>
    <cellStyle name="_pgvcl-costal_pgvcl_NEW MIS Jan - 08_PBR CO_DAILY REPORT GIS - 20-01-09 2" xfId="12659"/>
    <cellStyle name="_pgvcl-costal_PGVCL-_NEW MIS Jan - 08_PBR CO_DAILY REPORT GIS - 20-01-09 2" xfId="12660"/>
    <cellStyle name="_pgvcl-costal_pgvcl_NEW MIS Jan - 08_PBR CO_DAILY REPORT GIS - 20-01-09 2 10" xfId="12661"/>
    <cellStyle name="_pgvcl-costal_PGVCL-_NEW MIS Jan - 08_PBR CO_DAILY REPORT GIS - 20-01-09 2 10" xfId="12662"/>
    <cellStyle name="_pgvcl-costal_pgvcl_NEW MIS Jan - 08_PBR CO_DAILY REPORT GIS - 20-01-09 2 2" xfId="12663"/>
    <cellStyle name="_pgvcl-costal_PGVCL-_NEW MIS Jan - 08_PBR CO_DAILY REPORT GIS - 20-01-09 2 2" xfId="12664"/>
    <cellStyle name="_pgvcl-costal_pgvcl_NEW MIS Jan - 08_PBR CO_DAILY REPORT GIS - 20-01-09 2 3" xfId="12665"/>
    <cellStyle name="_pgvcl-costal_PGVCL-_NEW MIS Jan - 08_PBR CO_DAILY REPORT GIS - 20-01-09 2 3" xfId="12666"/>
    <cellStyle name="_pgvcl-costal_pgvcl_NEW MIS Jan - 08_PBR CO_DAILY REPORT GIS - 20-01-09 2 4" xfId="12667"/>
    <cellStyle name="_pgvcl-costal_PGVCL-_NEW MIS Jan - 08_PBR CO_DAILY REPORT GIS - 20-01-09 2 4" xfId="12668"/>
    <cellStyle name="_pgvcl-costal_pgvcl_NEW MIS Jan - 08_PBR CO_DAILY REPORT GIS - 20-01-09 2 5" xfId="12669"/>
    <cellStyle name="_pgvcl-costal_PGVCL-_NEW MIS Jan - 08_PBR CO_DAILY REPORT GIS - 20-01-09 2 5" xfId="12670"/>
    <cellStyle name="_pgvcl-costal_pgvcl_NEW MIS Jan - 08_PBR CO_DAILY REPORT GIS - 20-01-09 2 6" xfId="12671"/>
    <cellStyle name="_pgvcl-costal_PGVCL-_NEW MIS Jan - 08_PBR CO_DAILY REPORT GIS - 20-01-09 2 6" xfId="12672"/>
    <cellStyle name="_pgvcl-costal_pgvcl_NEW MIS Jan - 08_PBR CO_DAILY REPORT GIS - 20-01-09 2 7" xfId="12673"/>
    <cellStyle name="_pgvcl-costal_PGVCL-_NEW MIS Jan - 08_PBR CO_DAILY REPORT GIS - 20-01-09 2 7" xfId="12674"/>
    <cellStyle name="_pgvcl-costal_pgvcl_NEW MIS Jan - 08_PBR CO_DAILY REPORT GIS - 20-01-09 2 8" xfId="12675"/>
    <cellStyle name="_pgvcl-costal_PGVCL-_NEW MIS Jan - 08_PBR CO_DAILY REPORT GIS - 20-01-09 2 8" xfId="12676"/>
    <cellStyle name="_pgvcl-costal_pgvcl_NEW MIS Jan - 08_PBR CO_DAILY REPORT GIS - 20-01-09 2 9" xfId="12677"/>
    <cellStyle name="_pgvcl-costal_PGVCL-_NEW MIS Jan - 08_PBR CO_DAILY REPORT GIS - 20-01-09 2 9" xfId="12678"/>
    <cellStyle name="_pgvcl-costal_pgvcl_NEW MIS Jan - 08_PBR CO_DAILY REPORT GIS - 20-01-09 3" xfId="12679"/>
    <cellStyle name="_pgvcl-costal_PGVCL-_NEW MIS Jan - 08_PBR CO_DAILY REPORT GIS - 20-01-09 3" xfId="12680"/>
    <cellStyle name="_pgvcl-costal_pgvcl_NEW MIS Jan - 08_PBR CO_DAILY REPORT GIS - 20-01-09 3 10" xfId="12681"/>
    <cellStyle name="_pgvcl-costal_PGVCL-_NEW MIS Jan - 08_PBR CO_DAILY REPORT GIS - 20-01-09 3 10" xfId="12682"/>
    <cellStyle name="_pgvcl-costal_pgvcl_NEW MIS Jan - 08_PBR CO_DAILY REPORT GIS - 20-01-09 3 2" xfId="12683"/>
    <cellStyle name="_pgvcl-costal_PGVCL-_NEW MIS Jan - 08_PBR CO_DAILY REPORT GIS - 20-01-09 3 2" xfId="12684"/>
    <cellStyle name="_pgvcl-costal_pgvcl_NEW MIS Jan - 08_PBR CO_DAILY REPORT GIS - 20-01-09 3 3" xfId="12685"/>
    <cellStyle name="_pgvcl-costal_PGVCL-_NEW MIS Jan - 08_PBR CO_DAILY REPORT GIS - 20-01-09 3 3" xfId="12686"/>
    <cellStyle name="_pgvcl-costal_pgvcl_NEW MIS Jan - 08_PBR CO_DAILY REPORT GIS - 20-01-09 3 4" xfId="12687"/>
    <cellStyle name="_pgvcl-costal_PGVCL-_NEW MIS Jan - 08_PBR CO_DAILY REPORT GIS - 20-01-09 3 4" xfId="12688"/>
    <cellStyle name="_pgvcl-costal_pgvcl_NEW MIS Jan - 08_PBR CO_DAILY REPORT GIS - 20-01-09 3 5" xfId="12689"/>
    <cellStyle name="_pgvcl-costal_PGVCL-_NEW MIS Jan - 08_PBR CO_DAILY REPORT GIS - 20-01-09 3 5" xfId="12690"/>
    <cellStyle name="_pgvcl-costal_pgvcl_NEW MIS Jan - 08_PBR CO_DAILY REPORT GIS - 20-01-09 3 6" xfId="12691"/>
    <cellStyle name="_pgvcl-costal_PGVCL-_NEW MIS Jan - 08_PBR CO_DAILY REPORT GIS - 20-01-09 3 6" xfId="12692"/>
    <cellStyle name="_pgvcl-costal_pgvcl_NEW MIS Jan - 08_PBR CO_DAILY REPORT GIS - 20-01-09 3 7" xfId="12693"/>
    <cellStyle name="_pgvcl-costal_PGVCL-_NEW MIS Jan - 08_PBR CO_DAILY REPORT GIS - 20-01-09 3 7" xfId="12694"/>
    <cellStyle name="_pgvcl-costal_pgvcl_NEW MIS Jan - 08_PBR CO_DAILY REPORT GIS - 20-01-09 3 8" xfId="12695"/>
    <cellStyle name="_pgvcl-costal_PGVCL-_NEW MIS Jan - 08_PBR CO_DAILY REPORT GIS - 20-01-09 3 8" xfId="12696"/>
    <cellStyle name="_pgvcl-costal_pgvcl_NEW MIS Jan - 08_PBR CO_DAILY REPORT GIS - 20-01-09 3 9" xfId="12697"/>
    <cellStyle name="_pgvcl-costal_PGVCL-_NEW MIS Jan - 08_PBR CO_DAILY REPORT GIS - 20-01-09 3 9" xfId="12698"/>
    <cellStyle name="_pgvcl-costal_pgvcl_NEW MIS Jan - 08_PBR CO_DAILY REPORT GIS - 20-01-09 4" xfId="12699"/>
    <cellStyle name="_pgvcl-costal_PGVCL-_NEW MIS Jan - 08_PBR CO_DAILY REPORT GIS - 20-01-09 4" xfId="12700"/>
    <cellStyle name="_pgvcl-costal_pgvcl_NEW MIS Jan - 08_PBR CO_DAILY REPORT GIS - 20-01-09 4 10" xfId="12701"/>
    <cellStyle name="_pgvcl-costal_PGVCL-_NEW MIS Jan - 08_PBR CO_DAILY REPORT GIS - 20-01-09 4 10" xfId="12702"/>
    <cellStyle name="_pgvcl-costal_pgvcl_NEW MIS Jan - 08_PBR CO_DAILY REPORT GIS - 20-01-09 4 2" xfId="12703"/>
    <cellStyle name="_pgvcl-costal_PGVCL-_NEW MIS Jan - 08_PBR CO_DAILY REPORT GIS - 20-01-09 4 2" xfId="12704"/>
    <cellStyle name="_pgvcl-costal_pgvcl_NEW MIS Jan - 08_PBR CO_DAILY REPORT GIS - 20-01-09 4 3" xfId="12705"/>
    <cellStyle name="_pgvcl-costal_PGVCL-_NEW MIS Jan - 08_PBR CO_DAILY REPORT GIS - 20-01-09 4 3" xfId="12706"/>
    <cellStyle name="_pgvcl-costal_pgvcl_NEW MIS Jan - 08_PBR CO_DAILY REPORT GIS - 20-01-09 4 4" xfId="12707"/>
    <cellStyle name="_pgvcl-costal_PGVCL-_NEW MIS Jan - 08_PBR CO_DAILY REPORT GIS - 20-01-09 4 4" xfId="12708"/>
    <cellStyle name="_pgvcl-costal_pgvcl_NEW MIS Jan - 08_PBR CO_DAILY REPORT GIS - 20-01-09 4 5" xfId="12709"/>
    <cellStyle name="_pgvcl-costal_PGVCL-_NEW MIS Jan - 08_PBR CO_DAILY REPORT GIS - 20-01-09 4 5" xfId="12710"/>
    <cellStyle name="_pgvcl-costal_pgvcl_NEW MIS Jan - 08_PBR CO_DAILY REPORT GIS - 20-01-09 4 6" xfId="12711"/>
    <cellStyle name="_pgvcl-costal_PGVCL-_NEW MIS Jan - 08_PBR CO_DAILY REPORT GIS - 20-01-09 4 6" xfId="12712"/>
    <cellStyle name="_pgvcl-costal_pgvcl_NEW MIS Jan - 08_PBR CO_DAILY REPORT GIS - 20-01-09 4 7" xfId="12713"/>
    <cellStyle name="_pgvcl-costal_PGVCL-_NEW MIS Jan - 08_PBR CO_DAILY REPORT GIS - 20-01-09 4 7" xfId="12714"/>
    <cellStyle name="_pgvcl-costal_pgvcl_NEW MIS Jan - 08_PBR CO_DAILY REPORT GIS - 20-01-09 4 8" xfId="12715"/>
    <cellStyle name="_pgvcl-costal_PGVCL-_NEW MIS Jan - 08_PBR CO_DAILY REPORT GIS - 20-01-09 4 8" xfId="12716"/>
    <cellStyle name="_pgvcl-costal_pgvcl_NEW MIS Jan - 08_PBR CO_DAILY REPORT GIS - 20-01-09 4 9" xfId="12717"/>
    <cellStyle name="_pgvcl-costal_PGVCL-_NEW MIS Jan - 08_PBR CO_DAILY REPORT GIS - 20-01-09 4 9" xfId="12718"/>
    <cellStyle name="_pgvcl-costal_pgvcl_NEW MIS Jan - 08_PBR CO_DAILY REPORT GIS - 20-01-09 5" xfId="12719"/>
    <cellStyle name="_pgvcl-costal_PGVCL-_NEW MIS Jan - 08_PBR CO_DAILY REPORT GIS - 20-01-09 5" xfId="12720"/>
    <cellStyle name="_pgvcl-costal_pgvcl_NEW MIS Jan - 08_PBR CO_DAILY REPORT GIS - 20-01-09 5 10" xfId="12721"/>
    <cellStyle name="_pgvcl-costal_PGVCL-_NEW MIS Jan - 08_PBR CO_DAILY REPORT GIS - 20-01-09 5 10" xfId="12722"/>
    <cellStyle name="_pgvcl-costal_pgvcl_NEW MIS Jan - 08_PBR CO_DAILY REPORT GIS - 20-01-09 5 2" xfId="12723"/>
    <cellStyle name="_pgvcl-costal_PGVCL-_NEW MIS Jan - 08_PBR CO_DAILY REPORT GIS - 20-01-09 5 2" xfId="12724"/>
    <cellStyle name="_pgvcl-costal_pgvcl_NEW MIS Jan - 08_PBR CO_DAILY REPORT GIS - 20-01-09 5 3" xfId="12725"/>
    <cellStyle name="_pgvcl-costal_PGVCL-_NEW MIS Jan - 08_PBR CO_DAILY REPORT GIS - 20-01-09 5 3" xfId="12726"/>
    <cellStyle name="_pgvcl-costal_pgvcl_NEW MIS Jan - 08_PBR CO_DAILY REPORT GIS - 20-01-09 5 4" xfId="12727"/>
    <cellStyle name="_pgvcl-costal_PGVCL-_NEW MIS Jan - 08_PBR CO_DAILY REPORT GIS - 20-01-09 5 4" xfId="12728"/>
    <cellStyle name="_pgvcl-costal_pgvcl_NEW MIS Jan - 08_PBR CO_DAILY REPORT GIS - 20-01-09 5 5" xfId="12729"/>
    <cellStyle name="_pgvcl-costal_PGVCL-_NEW MIS Jan - 08_PBR CO_DAILY REPORT GIS - 20-01-09 5 5" xfId="12730"/>
    <cellStyle name="_pgvcl-costal_pgvcl_NEW MIS Jan - 08_PBR CO_DAILY REPORT GIS - 20-01-09 5 6" xfId="12731"/>
    <cellStyle name="_pgvcl-costal_PGVCL-_NEW MIS Jan - 08_PBR CO_DAILY REPORT GIS - 20-01-09 5 6" xfId="12732"/>
    <cellStyle name="_pgvcl-costal_pgvcl_NEW MIS Jan - 08_PBR CO_DAILY REPORT GIS - 20-01-09 5 7" xfId="12733"/>
    <cellStyle name="_pgvcl-costal_PGVCL-_NEW MIS Jan - 08_PBR CO_DAILY REPORT GIS - 20-01-09 5 7" xfId="12734"/>
    <cellStyle name="_pgvcl-costal_pgvcl_NEW MIS Jan - 08_PBR CO_DAILY REPORT GIS - 20-01-09 5 8" xfId="12735"/>
    <cellStyle name="_pgvcl-costal_PGVCL-_NEW MIS Jan - 08_PBR CO_DAILY REPORT GIS - 20-01-09 5 8" xfId="12736"/>
    <cellStyle name="_pgvcl-costal_pgvcl_NEW MIS Jan - 08_PBR CO_DAILY REPORT GIS - 20-01-09 5 9" xfId="12737"/>
    <cellStyle name="_pgvcl-costal_PGVCL-_NEW MIS Jan - 08_PBR CO_DAILY REPORT GIS - 20-01-09 5 9" xfId="12738"/>
    <cellStyle name="_pgvcl-costal_pgvcl_NEW MIS Jan - 08_PBR CO_DAILY REPORT GIS - 20-01-09 6" xfId="12739"/>
    <cellStyle name="_pgvcl-costal_PGVCL-_NEW MIS Jan - 08_PBR CO_DAILY REPORT GIS - 20-01-09 6" xfId="12740"/>
    <cellStyle name="_pgvcl-costal_pgvcl_NEW MIS Jan - 08_PBR CO_DAILY REPORT GIS - 20-01-09 6 10" xfId="12741"/>
    <cellStyle name="_pgvcl-costal_PGVCL-_NEW MIS Jan - 08_PBR CO_DAILY REPORT GIS - 20-01-09 6 10" xfId="12742"/>
    <cellStyle name="_pgvcl-costal_pgvcl_NEW MIS Jan - 08_PBR CO_DAILY REPORT GIS - 20-01-09 6 2" xfId="12743"/>
    <cellStyle name="_pgvcl-costal_PGVCL-_NEW MIS Jan - 08_PBR CO_DAILY REPORT GIS - 20-01-09 6 2" xfId="12744"/>
    <cellStyle name="_pgvcl-costal_pgvcl_NEW MIS Jan - 08_PBR CO_DAILY REPORT GIS - 20-01-09 6 3" xfId="12745"/>
    <cellStyle name="_pgvcl-costal_PGVCL-_NEW MIS Jan - 08_PBR CO_DAILY REPORT GIS - 20-01-09 6 3" xfId="12746"/>
    <cellStyle name="_pgvcl-costal_pgvcl_NEW MIS Jan - 08_PBR CO_DAILY REPORT GIS - 20-01-09 6 4" xfId="12747"/>
    <cellStyle name="_pgvcl-costal_PGVCL-_NEW MIS Jan - 08_PBR CO_DAILY REPORT GIS - 20-01-09 6 4" xfId="12748"/>
    <cellStyle name="_pgvcl-costal_pgvcl_NEW MIS Jan - 08_PBR CO_DAILY REPORT GIS - 20-01-09 6 5" xfId="12749"/>
    <cellStyle name="_pgvcl-costal_PGVCL-_NEW MIS Jan - 08_PBR CO_DAILY REPORT GIS - 20-01-09 6 5" xfId="12750"/>
    <cellStyle name="_pgvcl-costal_pgvcl_NEW MIS Jan - 08_PBR CO_DAILY REPORT GIS - 20-01-09 6 6" xfId="12751"/>
    <cellStyle name="_pgvcl-costal_PGVCL-_NEW MIS Jan - 08_PBR CO_DAILY REPORT GIS - 20-01-09 6 6" xfId="12752"/>
    <cellStyle name="_pgvcl-costal_pgvcl_NEW MIS Jan - 08_PBR CO_DAILY REPORT GIS - 20-01-09 6 7" xfId="12753"/>
    <cellStyle name="_pgvcl-costal_PGVCL-_NEW MIS Jan - 08_PBR CO_DAILY REPORT GIS - 20-01-09 6 7" xfId="12754"/>
    <cellStyle name="_pgvcl-costal_pgvcl_NEW MIS Jan - 08_PBR CO_DAILY REPORT GIS - 20-01-09 6 8" xfId="12755"/>
    <cellStyle name="_pgvcl-costal_PGVCL-_NEW MIS Jan - 08_PBR CO_DAILY REPORT GIS - 20-01-09 6 8" xfId="12756"/>
    <cellStyle name="_pgvcl-costal_pgvcl_NEW MIS Jan - 08_PBR CO_DAILY REPORT GIS - 20-01-09 6 9" xfId="12757"/>
    <cellStyle name="_pgvcl-costal_PGVCL-_NEW MIS Jan - 08_PBR CO_DAILY REPORT GIS - 20-01-09 6 9" xfId="12758"/>
    <cellStyle name="_pgvcl-costal_pgvcl_NEW MIS Jan - 08_PBR CO_DAILY REPORT GIS - 20-01-09 7" xfId="12759"/>
    <cellStyle name="_pgvcl-costal_PGVCL-_NEW MIS Jan - 08_PBR CO_DAILY REPORT GIS - 20-01-09 7" xfId="12760"/>
    <cellStyle name="_pgvcl-costal_pgvcl_NEW MIS Jan - 08_PBR CO_DAILY REPORT GIS - 20-01-09 7 10" xfId="12761"/>
    <cellStyle name="_pgvcl-costal_PGVCL-_NEW MIS Jan - 08_PBR CO_DAILY REPORT GIS - 20-01-09 7 10" xfId="12762"/>
    <cellStyle name="_pgvcl-costal_pgvcl_NEW MIS Jan - 08_PBR CO_DAILY REPORT GIS - 20-01-09 7 2" xfId="12763"/>
    <cellStyle name="_pgvcl-costal_PGVCL-_NEW MIS Jan - 08_PBR CO_DAILY REPORT GIS - 20-01-09 7 2" xfId="12764"/>
    <cellStyle name="_pgvcl-costal_pgvcl_NEW MIS Jan - 08_PBR CO_DAILY REPORT GIS - 20-01-09 7 3" xfId="12765"/>
    <cellStyle name="_pgvcl-costal_PGVCL-_NEW MIS Jan - 08_PBR CO_DAILY REPORT GIS - 20-01-09 7 3" xfId="12766"/>
    <cellStyle name="_pgvcl-costal_pgvcl_NEW MIS Jan - 08_PBR CO_DAILY REPORT GIS - 20-01-09 7 4" xfId="12767"/>
    <cellStyle name="_pgvcl-costal_PGVCL-_NEW MIS Jan - 08_PBR CO_DAILY REPORT GIS - 20-01-09 7 4" xfId="12768"/>
    <cellStyle name="_pgvcl-costal_pgvcl_NEW MIS Jan - 08_PBR CO_DAILY REPORT GIS - 20-01-09 7 5" xfId="12769"/>
    <cellStyle name="_pgvcl-costal_PGVCL-_NEW MIS Jan - 08_PBR CO_DAILY REPORT GIS - 20-01-09 7 5" xfId="12770"/>
    <cellStyle name="_pgvcl-costal_pgvcl_NEW MIS Jan - 08_PBR CO_DAILY REPORT GIS - 20-01-09 7 6" xfId="12771"/>
    <cellStyle name="_pgvcl-costal_PGVCL-_NEW MIS Jan - 08_PBR CO_DAILY REPORT GIS - 20-01-09 7 6" xfId="12772"/>
    <cellStyle name="_pgvcl-costal_pgvcl_NEW MIS Jan - 08_PBR CO_DAILY REPORT GIS - 20-01-09 7 7" xfId="12773"/>
    <cellStyle name="_pgvcl-costal_PGVCL-_NEW MIS Jan - 08_PBR CO_DAILY REPORT GIS - 20-01-09 7 7" xfId="12774"/>
    <cellStyle name="_pgvcl-costal_pgvcl_NEW MIS Jan - 08_PBR CO_DAILY REPORT GIS - 20-01-09 7 8" xfId="12775"/>
    <cellStyle name="_pgvcl-costal_PGVCL-_NEW MIS Jan - 08_PBR CO_DAILY REPORT GIS - 20-01-09 7 8" xfId="12776"/>
    <cellStyle name="_pgvcl-costal_pgvcl_NEW MIS Jan - 08_PBR CO_DAILY REPORT GIS - 20-01-09 7 9" xfId="12777"/>
    <cellStyle name="_pgvcl-costal_PGVCL-_NEW MIS Jan - 08_PBR CO_DAILY REPORT GIS - 20-01-09 7 9" xfId="12778"/>
    <cellStyle name="_pgvcl-costal_pgvcl_NEW MIS Jan - 08_PBR CO_DAILY REPORT GIS - 20-01-09 8" xfId="12779"/>
    <cellStyle name="_pgvcl-costal_PGVCL-_NEW MIS Jan - 08_PBR CO_DAILY REPORT GIS - 20-01-09 8" xfId="12780"/>
    <cellStyle name="_pgvcl-costal_pgvcl_NEW MIS Jan - 08_T&amp;D August-08" xfId="12781"/>
    <cellStyle name="_pgvcl-costal_PGVCL-_NEW MIS Jan - 08_T&amp;D August-08" xfId="12782"/>
    <cellStyle name="_pgvcl-costal_pgvcl_NEW MIS Jan - 08_T&amp;D August-08 2" xfId="12783"/>
    <cellStyle name="_pgvcl-costal_PGVCL-_NEW MIS Jan - 08_T&amp;D August-08 2" xfId="12784"/>
    <cellStyle name="_pgvcl-costal_pgvcl_NEW MIS Jan - 08_T&amp;D August-08 2 10" xfId="12785"/>
    <cellStyle name="_pgvcl-costal_PGVCL-_NEW MIS Jan - 08_T&amp;D August-08 2 10" xfId="12786"/>
    <cellStyle name="_pgvcl-costal_pgvcl_NEW MIS Jan - 08_T&amp;D August-08 2 2" xfId="12787"/>
    <cellStyle name="_pgvcl-costal_PGVCL-_NEW MIS Jan - 08_T&amp;D August-08 2 2" xfId="12788"/>
    <cellStyle name="_pgvcl-costal_pgvcl_NEW MIS Jan - 08_T&amp;D August-08 2 3" xfId="12789"/>
    <cellStyle name="_pgvcl-costal_PGVCL-_NEW MIS Jan - 08_T&amp;D August-08 2 3" xfId="12790"/>
    <cellStyle name="_pgvcl-costal_pgvcl_NEW MIS Jan - 08_T&amp;D August-08 2 4" xfId="12791"/>
    <cellStyle name="_pgvcl-costal_PGVCL-_NEW MIS Jan - 08_T&amp;D August-08 2 4" xfId="12792"/>
    <cellStyle name="_pgvcl-costal_pgvcl_NEW MIS Jan - 08_T&amp;D August-08 2 5" xfId="12793"/>
    <cellStyle name="_pgvcl-costal_PGVCL-_NEW MIS Jan - 08_T&amp;D August-08 2 5" xfId="12794"/>
    <cellStyle name="_pgvcl-costal_pgvcl_NEW MIS Jan - 08_T&amp;D August-08 2 6" xfId="12795"/>
    <cellStyle name="_pgvcl-costal_PGVCL-_NEW MIS Jan - 08_T&amp;D August-08 2 6" xfId="12796"/>
    <cellStyle name="_pgvcl-costal_pgvcl_NEW MIS Jan - 08_T&amp;D August-08 2 7" xfId="12797"/>
    <cellStyle name="_pgvcl-costal_PGVCL-_NEW MIS Jan - 08_T&amp;D August-08 2 7" xfId="12798"/>
    <cellStyle name="_pgvcl-costal_pgvcl_NEW MIS Jan - 08_T&amp;D August-08 2 8" xfId="12799"/>
    <cellStyle name="_pgvcl-costal_PGVCL-_NEW MIS Jan - 08_T&amp;D August-08 2 8" xfId="12800"/>
    <cellStyle name="_pgvcl-costal_pgvcl_NEW MIS Jan - 08_T&amp;D August-08 2 9" xfId="12801"/>
    <cellStyle name="_pgvcl-costal_PGVCL-_NEW MIS Jan - 08_T&amp;D August-08 2 9" xfId="12802"/>
    <cellStyle name="_pgvcl-costal_pgvcl_NEW MIS Jan - 08_T&amp;D August-08 3" xfId="12803"/>
    <cellStyle name="_pgvcl-costal_PGVCL-_NEW MIS Jan - 08_T&amp;D August-08 3" xfId="12804"/>
    <cellStyle name="_pgvcl-costal_pgvcl_NEW MIS Jan - 08_T&amp;D August-08 3 10" xfId="12805"/>
    <cellStyle name="_pgvcl-costal_PGVCL-_NEW MIS Jan - 08_T&amp;D August-08 3 10" xfId="12806"/>
    <cellStyle name="_pgvcl-costal_pgvcl_NEW MIS Jan - 08_T&amp;D August-08 3 2" xfId="12807"/>
    <cellStyle name="_pgvcl-costal_PGVCL-_NEW MIS Jan - 08_T&amp;D August-08 3 2" xfId="12808"/>
    <cellStyle name="_pgvcl-costal_pgvcl_NEW MIS Jan - 08_T&amp;D August-08 3 3" xfId="12809"/>
    <cellStyle name="_pgvcl-costal_PGVCL-_NEW MIS Jan - 08_T&amp;D August-08 3 3" xfId="12810"/>
    <cellStyle name="_pgvcl-costal_pgvcl_NEW MIS Jan - 08_T&amp;D August-08 3 4" xfId="12811"/>
    <cellStyle name="_pgvcl-costal_PGVCL-_NEW MIS Jan - 08_T&amp;D August-08 3 4" xfId="12812"/>
    <cellStyle name="_pgvcl-costal_pgvcl_NEW MIS Jan - 08_T&amp;D August-08 3 5" xfId="12813"/>
    <cellStyle name="_pgvcl-costal_PGVCL-_NEW MIS Jan - 08_T&amp;D August-08 3 5" xfId="12814"/>
    <cellStyle name="_pgvcl-costal_pgvcl_NEW MIS Jan - 08_T&amp;D August-08 3 6" xfId="12815"/>
    <cellStyle name="_pgvcl-costal_PGVCL-_NEW MIS Jan - 08_T&amp;D August-08 3 6" xfId="12816"/>
    <cellStyle name="_pgvcl-costal_pgvcl_NEW MIS Jan - 08_T&amp;D August-08 3 7" xfId="12817"/>
    <cellStyle name="_pgvcl-costal_PGVCL-_NEW MIS Jan - 08_T&amp;D August-08 3 7" xfId="12818"/>
    <cellStyle name="_pgvcl-costal_pgvcl_NEW MIS Jan - 08_T&amp;D August-08 3 8" xfId="12819"/>
    <cellStyle name="_pgvcl-costal_PGVCL-_NEW MIS Jan - 08_T&amp;D August-08 3 8" xfId="12820"/>
    <cellStyle name="_pgvcl-costal_pgvcl_NEW MIS Jan - 08_T&amp;D August-08 3 9" xfId="12821"/>
    <cellStyle name="_pgvcl-costal_PGVCL-_NEW MIS Jan - 08_T&amp;D August-08 3 9" xfId="12822"/>
    <cellStyle name="_pgvcl-costal_pgvcl_NEW MIS Jan - 08_T&amp;D August-08 4" xfId="12823"/>
    <cellStyle name="_pgvcl-costal_PGVCL-_NEW MIS Jan - 08_T&amp;D August-08 4" xfId="12824"/>
    <cellStyle name="_pgvcl-costal_pgvcl_NEW MIS Jan - 08_T&amp;D August-08 4 10" xfId="12825"/>
    <cellStyle name="_pgvcl-costal_PGVCL-_NEW MIS Jan - 08_T&amp;D August-08 4 10" xfId="12826"/>
    <cellStyle name="_pgvcl-costal_pgvcl_NEW MIS Jan - 08_T&amp;D August-08 4 2" xfId="12827"/>
    <cellStyle name="_pgvcl-costal_PGVCL-_NEW MIS Jan - 08_T&amp;D August-08 4 2" xfId="12828"/>
    <cellStyle name="_pgvcl-costal_pgvcl_NEW MIS Jan - 08_T&amp;D August-08 4 3" xfId="12829"/>
    <cellStyle name="_pgvcl-costal_PGVCL-_NEW MIS Jan - 08_T&amp;D August-08 4 3" xfId="12830"/>
    <cellStyle name="_pgvcl-costal_pgvcl_NEW MIS Jan - 08_T&amp;D August-08 4 4" xfId="12831"/>
    <cellStyle name="_pgvcl-costal_PGVCL-_NEW MIS Jan - 08_T&amp;D August-08 4 4" xfId="12832"/>
    <cellStyle name="_pgvcl-costal_pgvcl_NEW MIS Jan - 08_T&amp;D August-08 4 5" xfId="12833"/>
    <cellStyle name="_pgvcl-costal_PGVCL-_NEW MIS Jan - 08_T&amp;D August-08 4 5" xfId="12834"/>
    <cellStyle name="_pgvcl-costal_pgvcl_NEW MIS Jan - 08_T&amp;D August-08 4 6" xfId="12835"/>
    <cellStyle name="_pgvcl-costal_PGVCL-_NEW MIS Jan - 08_T&amp;D August-08 4 6" xfId="12836"/>
    <cellStyle name="_pgvcl-costal_pgvcl_NEW MIS Jan - 08_T&amp;D August-08 4 7" xfId="12837"/>
    <cellStyle name="_pgvcl-costal_PGVCL-_NEW MIS Jan - 08_T&amp;D August-08 4 7" xfId="12838"/>
    <cellStyle name="_pgvcl-costal_pgvcl_NEW MIS Jan - 08_T&amp;D August-08 4 8" xfId="12839"/>
    <cellStyle name="_pgvcl-costal_PGVCL-_NEW MIS Jan - 08_T&amp;D August-08 4 8" xfId="12840"/>
    <cellStyle name="_pgvcl-costal_pgvcl_NEW MIS Jan - 08_T&amp;D August-08 4 9" xfId="12841"/>
    <cellStyle name="_pgvcl-costal_PGVCL-_NEW MIS Jan - 08_T&amp;D August-08 4 9" xfId="12842"/>
    <cellStyle name="_pgvcl-costal_pgvcl_NEW MIS Jan - 08_T&amp;D August-08 5" xfId="12843"/>
    <cellStyle name="_pgvcl-costal_PGVCL-_NEW MIS Jan - 08_T&amp;D August-08 5" xfId="12844"/>
    <cellStyle name="_pgvcl-costal_pgvcl_NEW MIS Jan - 08_T&amp;D August-08 5 10" xfId="12845"/>
    <cellStyle name="_pgvcl-costal_PGVCL-_NEW MIS Jan - 08_T&amp;D August-08 5 10" xfId="12846"/>
    <cellStyle name="_pgvcl-costal_pgvcl_NEW MIS Jan - 08_T&amp;D August-08 5 2" xfId="12847"/>
    <cellStyle name="_pgvcl-costal_PGVCL-_NEW MIS Jan - 08_T&amp;D August-08 5 2" xfId="12848"/>
    <cellStyle name="_pgvcl-costal_pgvcl_NEW MIS Jan - 08_T&amp;D August-08 5 3" xfId="12849"/>
    <cellStyle name="_pgvcl-costal_PGVCL-_NEW MIS Jan - 08_T&amp;D August-08 5 3" xfId="12850"/>
    <cellStyle name="_pgvcl-costal_pgvcl_NEW MIS Jan - 08_T&amp;D August-08 5 4" xfId="12851"/>
    <cellStyle name="_pgvcl-costal_PGVCL-_NEW MIS Jan - 08_T&amp;D August-08 5 4" xfId="12852"/>
    <cellStyle name="_pgvcl-costal_pgvcl_NEW MIS Jan - 08_T&amp;D August-08 5 5" xfId="12853"/>
    <cellStyle name="_pgvcl-costal_PGVCL-_NEW MIS Jan - 08_T&amp;D August-08 5 5" xfId="12854"/>
    <cellStyle name="_pgvcl-costal_pgvcl_NEW MIS Jan - 08_T&amp;D August-08 5 6" xfId="12855"/>
    <cellStyle name="_pgvcl-costal_PGVCL-_NEW MIS Jan - 08_T&amp;D August-08 5 6" xfId="12856"/>
    <cellStyle name="_pgvcl-costal_pgvcl_NEW MIS Jan - 08_T&amp;D August-08 5 7" xfId="12857"/>
    <cellStyle name="_pgvcl-costal_PGVCL-_NEW MIS Jan - 08_T&amp;D August-08 5 7" xfId="12858"/>
    <cellStyle name="_pgvcl-costal_pgvcl_NEW MIS Jan - 08_T&amp;D August-08 5 8" xfId="12859"/>
    <cellStyle name="_pgvcl-costal_PGVCL-_NEW MIS Jan - 08_T&amp;D August-08 5 8" xfId="12860"/>
    <cellStyle name="_pgvcl-costal_pgvcl_NEW MIS Jan - 08_T&amp;D August-08 5 9" xfId="12861"/>
    <cellStyle name="_pgvcl-costal_PGVCL-_NEW MIS Jan - 08_T&amp;D August-08 5 9" xfId="12862"/>
    <cellStyle name="_pgvcl-costal_pgvcl_NEW MIS Jan - 08_T&amp;D August-08 6" xfId="12863"/>
    <cellStyle name="_pgvcl-costal_PGVCL-_NEW MIS Jan - 08_T&amp;D August-08 6" xfId="12864"/>
    <cellStyle name="_pgvcl-costal_pgvcl_NEW MIS Jan - 08_T&amp;D August-08 6 10" xfId="12865"/>
    <cellStyle name="_pgvcl-costal_PGVCL-_NEW MIS Jan - 08_T&amp;D August-08 6 10" xfId="12866"/>
    <cellStyle name="_pgvcl-costal_pgvcl_NEW MIS Jan - 08_T&amp;D August-08 6 2" xfId="12867"/>
    <cellStyle name="_pgvcl-costal_PGVCL-_NEW MIS Jan - 08_T&amp;D August-08 6 2" xfId="12868"/>
    <cellStyle name="_pgvcl-costal_pgvcl_NEW MIS Jan - 08_T&amp;D August-08 6 3" xfId="12869"/>
    <cellStyle name="_pgvcl-costal_PGVCL-_NEW MIS Jan - 08_T&amp;D August-08 6 3" xfId="12870"/>
    <cellStyle name="_pgvcl-costal_pgvcl_NEW MIS Jan - 08_T&amp;D August-08 6 4" xfId="12871"/>
    <cellStyle name="_pgvcl-costal_PGVCL-_NEW MIS Jan - 08_T&amp;D August-08 6 4" xfId="12872"/>
    <cellStyle name="_pgvcl-costal_pgvcl_NEW MIS Jan - 08_T&amp;D August-08 6 5" xfId="12873"/>
    <cellStyle name="_pgvcl-costal_PGVCL-_NEW MIS Jan - 08_T&amp;D August-08 6 5" xfId="12874"/>
    <cellStyle name="_pgvcl-costal_pgvcl_NEW MIS Jan - 08_T&amp;D August-08 6 6" xfId="12875"/>
    <cellStyle name="_pgvcl-costal_PGVCL-_NEW MIS Jan - 08_T&amp;D August-08 6 6" xfId="12876"/>
    <cellStyle name="_pgvcl-costal_pgvcl_NEW MIS Jan - 08_T&amp;D August-08 6 7" xfId="12877"/>
    <cellStyle name="_pgvcl-costal_PGVCL-_NEW MIS Jan - 08_T&amp;D August-08 6 7" xfId="12878"/>
    <cellStyle name="_pgvcl-costal_pgvcl_NEW MIS Jan - 08_T&amp;D August-08 6 8" xfId="12879"/>
    <cellStyle name="_pgvcl-costal_PGVCL-_NEW MIS Jan - 08_T&amp;D August-08 6 8" xfId="12880"/>
    <cellStyle name="_pgvcl-costal_pgvcl_NEW MIS Jan - 08_T&amp;D August-08 6 9" xfId="12881"/>
    <cellStyle name="_pgvcl-costal_PGVCL-_NEW MIS Jan - 08_T&amp;D August-08 6 9" xfId="12882"/>
    <cellStyle name="_pgvcl-costal_pgvcl_NEW MIS Jan - 08_T&amp;D August-08 7" xfId="12883"/>
    <cellStyle name="_pgvcl-costal_PGVCL-_NEW MIS Jan - 08_T&amp;D August-08 7" xfId="12884"/>
    <cellStyle name="_pgvcl-costal_pgvcl_NEW MIS Jan - 08_T&amp;D August-08 7 10" xfId="12885"/>
    <cellStyle name="_pgvcl-costal_PGVCL-_NEW MIS Jan - 08_T&amp;D August-08 7 10" xfId="12886"/>
    <cellStyle name="_pgvcl-costal_pgvcl_NEW MIS Jan - 08_T&amp;D August-08 7 2" xfId="12887"/>
    <cellStyle name="_pgvcl-costal_PGVCL-_NEW MIS Jan - 08_T&amp;D August-08 7 2" xfId="12888"/>
    <cellStyle name="_pgvcl-costal_pgvcl_NEW MIS Jan - 08_T&amp;D August-08 7 3" xfId="12889"/>
    <cellStyle name="_pgvcl-costal_PGVCL-_NEW MIS Jan - 08_T&amp;D August-08 7 3" xfId="12890"/>
    <cellStyle name="_pgvcl-costal_pgvcl_NEW MIS Jan - 08_T&amp;D August-08 7 4" xfId="12891"/>
    <cellStyle name="_pgvcl-costal_PGVCL-_NEW MIS Jan - 08_T&amp;D August-08 7 4" xfId="12892"/>
    <cellStyle name="_pgvcl-costal_pgvcl_NEW MIS Jan - 08_T&amp;D August-08 7 5" xfId="12893"/>
    <cellStyle name="_pgvcl-costal_PGVCL-_NEW MIS Jan - 08_T&amp;D August-08 7 5" xfId="12894"/>
    <cellStyle name="_pgvcl-costal_pgvcl_NEW MIS Jan - 08_T&amp;D August-08 7 6" xfId="12895"/>
    <cellStyle name="_pgvcl-costal_PGVCL-_NEW MIS Jan - 08_T&amp;D August-08 7 6" xfId="12896"/>
    <cellStyle name="_pgvcl-costal_pgvcl_NEW MIS Jan - 08_T&amp;D August-08 7 7" xfId="12897"/>
    <cellStyle name="_pgvcl-costal_PGVCL-_NEW MIS Jan - 08_T&amp;D August-08 7 7" xfId="12898"/>
    <cellStyle name="_pgvcl-costal_pgvcl_NEW MIS Jan - 08_T&amp;D August-08 7 8" xfId="12899"/>
    <cellStyle name="_pgvcl-costal_PGVCL-_NEW MIS Jan - 08_T&amp;D August-08 7 8" xfId="12900"/>
    <cellStyle name="_pgvcl-costal_pgvcl_NEW MIS Jan - 08_T&amp;D August-08 7 9" xfId="12901"/>
    <cellStyle name="_pgvcl-costal_PGVCL-_NEW MIS Jan - 08_T&amp;D August-08 7 9" xfId="12902"/>
    <cellStyle name="_pgvcl-costal_pgvcl_NEW MIS Jan - 08_T&amp;D August-08 8" xfId="12903"/>
    <cellStyle name="_pgvcl-costal_PGVCL-_NEW MIS Jan - 08_T&amp;D August-08 8" xfId="12904"/>
    <cellStyle name="_pgvcl-costal_pgvcl_NEW MIS Jan - 08_T&amp;D Dec-08" xfId="12905"/>
    <cellStyle name="_pgvcl-costal_PGVCL-_NEW MIS Jan - 08_T&amp;D Dec-08" xfId="12906"/>
    <cellStyle name="_pgvcl-costal_pgvcl_NEW MIS Jan - 08_T&amp;D Dec-08 2" xfId="12907"/>
    <cellStyle name="_pgvcl-costal_PGVCL-_NEW MIS Jan - 08_T&amp;D Dec-08 2" xfId="12908"/>
    <cellStyle name="_pgvcl-costal_pgvcl_NEW MIS Jan - 08_T&amp;D Dec-08 2 10" xfId="12909"/>
    <cellStyle name="_pgvcl-costal_PGVCL-_NEW MIS Jan - 08_T&amp;D Dec-08 2 10" xfId="12910"/>
    <cellStyle name="_pgvcl-costal_pgvcl_NEW MIS Jan - 08_T&amp;D Dec-08 2 2" xfId="12911"/>
    <cellStyle name="_pgvcl-costal_PGVCL-_NEW MIS Jan - 08_T&amp;D Dec-08 2 2" xfId="12912"/>
    <cellStyle name="_pgvcl-costal_pgvcl_NEW MIS Jan - 08_T&amp;D Dec-08 2 3" xfId="12913"/>
    <cellStyle name="_pgvcl-costal_PGVCL-_NEW MIS Jan - 08_T&amp;D Dec-08 2 3" xfId="12914"/>
    <cellStyle name="_pgvcl-costal_pgvcl_NEW MIS Jan - 08_T&amp;D Dec-08 2 4" xfId="12915"/>
    <cellStyle name="_pgvcl-costal_PGVCL-_NEW MIS Jan - 08_T&amp;D Dec-08 2 4" xfId="12916"/>
    <cellStyle name="_pgvcl-costal_pgvcl_NEW MIS Jan - 08_T&amp;D Dec-08 2 5" xfId="12917"/>
    <cellStyle name="_pgvcl-costal_PGVCL-_NEW MIS Jan - 08_T&amp;D Dec-08 2 5" xfId="12918"/>
    <cellStyle name="_pgvcl-costal_pgvcl_NEW MIS Jan - 08_T&amp;D Dec-08 2 6" xfId="12919"/>
    <cellStyle name="_pgvcl-costal_PGVCL-_NEW MIS Jan - 08_T&amp;D Dec-08 2 6" xfId="12920"/>
    <cellStyle name="_pgvcl-costal_pgvcl_NEW MIS Jan - 08_T&amp;D Dec-08 2 7" xfId="12921"/>
    <cellStyle name="_pgvcl-costal_PGVCL-_NEW MIS Jan - 08_T&amp;D Dec-08 2 7" xfId="12922"/>
    <cellStyle name="_pgvcl-costal_pgvcl_NEW MIS Jan - 08_T&amp;D Dec-08 2 8" xfId="12923"/>
    <cellStyle name="_pgvcl-costal_PGVCL-_NEW MIS Jan - 08_T&amp;D Dec-08 2 8" xfId="12924"/>
    <cellStyle name="_pgvcl-costal_pgvcl_NEW MIS Jan - 08_T&amp;D Dec-08 2 9" xfId="12925"/>
    <cellStyle name="_pgvcl-costal_PGVCL-_NEW MIS Jan - 08_T&amp;D Dec-08 2 9" xfId="12926"/>
    <cellStyle name="_pgvcl-costal_pgvcl_NEW MIS Jan - 08_T&amp;D Dec-08 3" xfId="12927"/>
    <cellStyle name="_pgvcl-costal_PGVCL-_NEW MIS Jan - 08_T&amp;D Dec-08 3" xfId="12928"/>
    <cellStyle name="_pgvcl-costal_pgvcl_NEW MIS Jan - 08_T&amp;D Dec-08 3 10" xfId="12929"/>
    <cellStyle name="_pgvcl-costal_PGVCL-_NEW MIS Jan - 08_T&amp;D Dec-08 3 10" xfId="12930"/>
    <cellStyle name="_pgvcl-costal_pgvcl_NEW MIS Jan - 08_T&amp;D Dec-08 3 2" xfId="12931"/>
    <cellStyle name="_pgvcl-costal_PGVCL-_NEW MIS Jan - 08_T&amp;D Dec-08 3 2" xfId="12932"/>
    <cellStyle name="_pgvcl-costal_pgvcl_NEW MIS Jan - 08_T&amp;D Dec-08 3 3" xfId="12933"/>
    <cellStyle name="_pgvcl-costal_PGVCL-_NEW MIS Jan - 08_T&amp;D Dec-08 3 3" xfId="12934"/>
    <cellStyle name="_pgvcl-costal_pgvcl_NEW MIS Jan - 08_T&amp;D Dec-08 3 4" xfId="12935"/>
    <cellStyle name="_pgvcl-costal_PGVCL-_NEW MIS Jan - 08_T&amp;D Dec-08 3 4" xfId="12936"/>
    <cellStyle name="_pgvcl-costal_pgvcl_NEW MIS Jan - 08_T&amp;D Dec-08 3 5" xfId="12937"/>
    <cellStyle name="_pgvcl-costal_PGVCL-_NEW MIS Jan - 08_T&amp;D Dec-08 3 5" xfId="12938"/>
    <cellStyle name="_pgvcl-costal_pgvcl_NEW MIS Jan - 08_T&amp;D Dec-08 3 6" xfId="12939"/>
    <cellStyle name="_pgvcl-costal_PGVCL-_NEW MIS Jan - 08_T&amp;D Dec-08 3 6" xfId="12940"/>
    <cellStyle name="_pgvcl-costal_pgvcl_NEW MIS Jan - 08_T&amp;D Dec-08 3 7" xfId="12941"/>
    <cellStyle name="_pgvcl-costal_PGVCL-_NEW MIS Jan - 08_T&amp;D Dec-08 3 7" xfId="12942"/>
    <cellStyle name="_pgvcl-costal_pgvcl_NEW MIS Jan - 08_T&amp;D Dec-08 3 8" xfId="12943"/>
    <cellStyle name="_pgvcl-costal_PGVCL-_NEW MIS Jan - 08_T&amp;D Dec-08 3 8" xfId="12944"/>
    <cellStyle name="_pgvcl-costal_pgvcl_NEW MIS Jan - 08_T&amp;D Dec-08 3 9" xfId="12945"/>
    <cellStyle name="_pgvcl-costal_PGVCL-_NEW MIS Jan - 08_T&amp;D Dec-08 3 9" xfId="12946"/>
    <cellStyle name="_pgvcl-costal_pgvcl_NEW MIS Jan - 08_T&amp;D Dec-08 4" xfId="12947"/>
    <cellStyle name="_pgvcl-costal_PGVCL-_NEW MIS Jan - 08_T&amp;D Dec-08 4" xfId="12948"/>
    <cellStyle name="_pgvcl-costal_pgvcl_NEW MIS Jan - 08_T&amp;D Dec-08 4 10" xfId="12949"/>
    <cellStyle name="_pgvcl-costal_PGVCL-_NEW MIS Jan - 08_T&amp;D Dec-08 4 10" xfId="12950"/>
    <cellStyle name="_pgvcl-costal_pgvcl_NEW MIS Jan - 08_T&amp;D Dec-08 4 2" xfId="12951"/>
    <cellStyle name="_pgvcl-costal_PGVCL-_NEW MIS Jan - 08_T&amp;D Dec-08 4 2" xfId="12952"/>
    <cellStyle name="_pgvcl-costal_pgvcl_NEW MIS Jan - 08_T&amp;D Dec-08 4 3" xfId="12953"/>
    <cellStyle name="_pgvcl-costal_PGVCL-_NEW MIS Jan - 08_T&amp;D Dec-08 4 3" xfId="12954"/>
    <cellStyle name="_pgvcl-costal_pgvcl_NEW MIS Jan - 08_T&amp;D Dec-08 4 4" xfId="12955"/>
    <cellStyle name="_pgvcl-costal_PGVCL-_NEW MIS Jan - 08_T&amp;D Dec-08 4 4" xfId="12956"/>
    <cellStyle name="_pgvcl-costal_pgvcl_NEW MIS Jan - 08_T&amp;D Dec-08 4 5" xfId="12957"/>
    <cellStyle name="_pgvcl-costal_PGVCL-_NEW MIS Jan - 08_T&amp;D Dec-08 4 5" xfId="12958"/>
    <cellStyle name="_pgvcl-costal_pgvcl_NEW MIS Jan - 08_T&amp;D Dec-08 4 6" xfId="12959"/>
    <cellStyle name="_pgvcl-costal_PGVCL-_NEW MIS Jan - 08_T&amp;D Dec-08 4 6" xfId="12960"/>
    <cellStyle name="_pgvcl-costal_pgvcl_NEW MIS Jan - 08_T&amp;D Dec-08 4 7" xfId="12961"/>
    <cellStyle name="_pgvcl-costal_PGVCL-_NEW MIS Jan - 08_T&amp;D Dec-08 4 7" xfId="12962"/>
    <cellStyle name="_pgvcl-costal_pgvcl_NEW MIS Jan - 08_T&amp;D Dec-08 4 8" xfId="12963"/>
    <cellStyle name="_pgvcl-costal_PGVCL-_NEW MIS Jan - 08_T&amp;D Dec-08 4 8" xfId="12964"/>
    <cellStyle name="_pgvcl-costal_pgvcl_NEW MIS Jan - 08_T&amp;D Dec-08 4 9" xfId="12965"/>
    <cellStyle name="_pgvcl-costal_PGVCL-_NEW MIS Jan - 08_T&amp;D Dec-08 4 9" xfId="12966"/>
    <cellStyle name="_pgvcl-costal_pgvcl_NEW MIS Jan - 08_T&amp;D Dec-08 5" xfId="12967"/>
    <cellStyle name="_pgvcl-costal_PGVCL-_NEW MIS Jan - 08_T&amp;D Dec-08 5" xfId="12968"/>
    <cellStyle name="_pgvcl-costal_pgvcl_NEW MIS Jan - 08_T&amp;D Dec-08 5 10" xfId="12969"/>
    <cellStyle name="_pgvcl-costal_PGVCL-_NEW MIS Jan - 08_T&amp;D Dec-08 5 10" xfId="12970"/>
    <cellStyle name="_pgvcl-costal_pgvcl_NEW MIS Jan - 08_T&amp;D Dec-08 5 2" xfId="12971"/>
    <cellStyle name="_pgvcl-costal_PGVCL-_NEW MIS Jan - 08_T&amp;D Dec-08 5 2" xfId="12972"/>
    <cellStyle name="_pgvcl-costal_pgvcl_NEW MIS Jan - 08_T&amp;D Dec-08 5 3" xfId="12973"/>
    <cellStyle name="_pgvcl-costal_PGVCL-_NEW MIS Jan - 08_T&amp;D Dec-08 5 3" xfId="12974"/>
    <cellStyle name="_pgvcl-costal_pgvcl_NEW MIS Jan - 08_T&amp;D Dec-08 5 4" xfId="12975"/>
    <cellStyle name="_pgvcl-costal_PGVCL-_NEW MIS Jan - 08_T&amp;D Dec-08 5 4" xfId="12976"/>
    <cellStyle name="_pgvcl-costal_pgvcl_NEW MIS Jan - 08_T&amp;D Dec-08 5 5" xfId="12977"/>
    <cellStyle name="_pgvcl-costal_PGVCL-_NEW MIS Jan - 08_T&amp;D Dec-08 5 5" xfId="12978"/>
    <cellStyle name="_pgvcl-costal_pgvcl_NEW MIS Jan - 08_T&amp;D Dec-08 5 6" xfId="12979"/>
    <cellStyle name="_pgvcl-costal_PGVCL-_NEW MIS Jan - 08_T&amp;D Dec-08 5 6" xfId="12980"/>
    <cellStyle name="_pgvcl-costal_pgvcl_NEW MIS Jan - 08_T&amp;D Dec-08 5 7" xfId="12981"/>
    <cellStyle name="_pgvcl-costal_PGVCL-_NEW MIS Jan - 08_T&amp;D Dec-08 5 7" xfId="12982"/>
    <cellStyle name="_pgvcl-costal_pgvcl_NEW MIS Jan - 08_T&amp;D Dec-08 5 8" xfId="12983"/>
    <cellStyle name="_pgvcl-costal_PGVCL-_NEW MIS Jan - 08_T&amp;D Dec-08 5 8" xfId="12984"/>
    <cellStyle name="_pgvcl-costal_pgvcl_NEW MIS Jan - 08_T&amp;D Dec-08 5 9" xfId="12985"/>
    <cellStyle name="_pgvcl-costal_PGVCL-_NEW MIS Jan - 08_T&amp;D Dec-08 5 9" xfId="12986"/>
    <cellStyle name="_pgvcl-costal_pgvcl_NEW MIS Jan - 08_T&amp;D Dec-08 6" xfId="12987"/>
    <cellStyle name="_pgvcl-costal_PGVCL-_NEW MIS Jan - 08_T&amp;D Dec-08 6" xfId="12988"/>
    <cellStyle name="_pgvcl-costal_pgvcl_NEW MIS Jan - 08_T&amp;D Dec-08 6 10" xfId="12989"/>
    <cellStyle name="_pgvcl-costal_PGVCL-_NEW MIS Jan - 08_T&amp;D Dec-08 6 10" xfId="12990"/>
    <cellStyle name="_pgvcl-costal_pgvcl_NEW MIS Jan - 08_T&amp;D Dec-08 6 2" xfId="12991"/>
    <cellStyle name="_pgvcl-costal_PGVCL-_NEW MIS Jan - 08_T&amp;D Dec-08 6 2" xfId="12992"/>
    <cellStyle name="_pgvcl-costal_pgvcl_NEW MIS Jan - 08_T&amp;D Dec-08 6 3" xfId="12993"/>
    <cellStyle name="_pgvcl-costal_PGVCL-_NEW MIS Jan - 08_T&amp;D Dec-08 6 3" xfId="12994"/>
    <cellStyle name="_pgvcl-costal_pgvcl_NEW MIS Jan - 08_T&amp;D Dec-08 6 4" xfId="12995"/>
    <cellStyle name="_pgvcl-costal_PGVCL-_NEW MIS Jan - 08_T&amp;D Dec-08 6 4" xfId="12996"/>
    <cellStyle name="_pgvcl-costal_pgvcl_NEW MIS Jan - 08_T&amp;D Dec-08 6 5" xfId="12997"/>
    <cellStyle name="_pgvcl-costal_PGVCL-_NEW MIS Jan - 08_T&amp;D Dec-08 6 5" xfId="12998"/>
    <cellStyle name="_pgvcl-costal_pgvcl_NEW MIS Jan - 08_T&amp;D Dec-08 6 6" xfId="12999"/>
    <cellStyle name="_pgvcl-costal_PGVCL-_NEW MIS Jan - 08_T&amp;D Dec-08 6 6" xfId="13000"/>
    <cellStyle name="_pgvcl-costal_pgvcl_NEW MIS Jan - 08_T&amp;D Dec-08 6 7" xfId="13001"/>
    <cellStyle name="_pgvcl-costal_PGVCL-_NEW MIS Jan - 08_T&amp;D Dec-08 6 7" xfId="13002"/>
    <cellStyle name="_pgvcl-costal_pgvcl_NEW MIS Jan - 08_T&amp;D Dec-08 6 8" xfId="13003"/>
    <cellStyle name="_pgvcl-costal_PGVCL-_NEW MIS Jan - 08_T&amp;D Dec-08 6 8" xfId="13004"/>
    <cellStyle name="_pgvcl-costal_pgvcl_NEW MIS Jan - 08_T&amp;D Dec-08 6 9" xfId="13005"/>
    <cellStyle name="_pgvcl-costal_PGVCL-_NEW MIS Jan - 08_T&amp;D Dec-08 6 9" xfId="13006"/>
    <cellStyle name="_pgvcl-costal_pgvcl_NEW MIS Jan - 08_T&amp;D Dec-08 7" xfId="13007"/>
    <cellStyle name="_pgvcl-costal_PGVCL-_NEW MIS Jan - 08_T&amp;D Dec-08 7" xfId="13008"/>
    <cellStyle name="_pgvcl-costal_pgvcl_NEW MIS Jan - 08_T&amp;D Dec-08 7 10" xfId="13009"/>
    <cellStyle name="_pgvcl-costal_PGVCL-_NEW MIS Jan - 08_T&amp;D Dec-08 7 10" xfId="13010"/>
    <cellStyle name="_pgvcl-costal_pgvcl_NEW MIS Jan - 08_T&amp;D Dec-08 7 2" xfId="13011"/>
    <cellStyle name="_pgvcl-costal_PGVCL-_NEW MIS Jan - 08_T&amp;D Dec-08 7 2" xfId="13012"/>
    <cellStyle name="_pgvcl-costal_pgvcl_NEW MIS Jan - 08_T&amp;D Dec-08 7 3" xfId="13013"/>
    <cellStyle name="_pgvcl-costal_PGVCL-_NEW MIS Jan - 08_T&amp;D Dec-08 7 3" xfId="13014"/>
    <cellStyle name="_pgvcl-costal_pgvcl_NEW MIS Jan - 08_T&amp;D Dec-08 7 4" xfId="13015"/>
    <cellStyle name="_pgvcl-costal_PGVCL-_NEW MIS Jan - 08_T&amp;D Dec-08 7 4" xfId="13016"/>
    <cellStyle name="_pgvcl-costal_pgvcl_NEW MIS Jan - 08_T&amp;D Dec-08 7 5" xfId="13017"/>
    <cellStyle name="_pgvcl-costal_PGVCL-_NEW MIS Jan - 08_T&amp;D Dec-08 7 5" xfId="13018"/>
    <cellStyle name="_pgvcl-costal_pgvcl_NEW MIS Jan - 08_T&amp;D Dec-08 7 6" xfId="13019"/>
    <cellStyle name="_pgvcl-costal_PGVCL-_NEW MIS Jan - 08_T&amp;D Dec-08 7 6" xfId="13020"/>
    <cellStyle name="_pgvcl-costal_pgvcl_NEW MIS Jan - 08_T&amp;D Dec-08 7 7" xfId="13021"/>
    <cellStyle name="_pgvcl-costal_PGVCL-_NEW MIS Jan - 08_T&amp;D Dec-08 7 7" xfId="13022"/>
    <cellStyle name="_pgvcl-costal_pgvcl_NEW MIS Jan - 08_T&amp;D Dec-08 7 8" xfId="13023"/>
    <cellStyle name="_pgvcl-costal_PGVCL-_NEW MIS Jan - 08_T&amp;D Dec-08 7 8" xfId="13024"/>
    <cellStyle name="_pgvcl-costal_pgvcl_NEW MIS Jan - 08_T&amp;D Dec-08 7 9" xfId="13025"/>
    <cellStyle name="_pgvcl-costal_PGVCL-_NEW MIS Jan - 08_T&amp;D Dec-08 7 9" xfId="13026"/>
    <cellStyle name="_pgvcl-costal_pgvcl_NEW MIS Jan - 08_T&amp;D Dec-08 8" xfId="13027"/>
    <cellStyle name="_pgvcl-costal_PGVCL-_NEW MIS Jan - 08_T&amp;D Dec-08 8" xfId="13028"/>
    <cellStyle name="_pgvcl-costal_pgvcl_NEW MIS Jan - 08_T&amp;D July-08" xfId="13029"/>
    <cellStyle name="_pgvcl-costal_PGVCL-_NEW MIS Jan - 08_T&amp;D July-08" xfId="13030"/>
    <cellStyle name="_pgvcl-costal_pgvcl_NEW MIS Jan - 08_T&amp;D July-08 2" xfId="13031"/>
    <cellStyle name="_pgvcl-costal_PGVCL-_NEW MIS Jan - 08_T&amp;D July-08 2" xfId="13032"/>
    <cellStyle name="_pgvcl-costal_pgvcl_NEW MIS Jan - 08_T&amp;D July-08 2 10" xfId="13033"/>
    <cellStyle name="_pgvcl-costal_PGVCL-_NEW MIS Jan - 08_T&amp;D July-08 2 10" xfId="13034"/>
    <cellStyle name="_pgvcl-costal_pgvcl_NEW MIS Jan - 08_T&amp;D July-08 2 2" xfId="13035"/>
    <cellStyle name="_pgvcl-costal_PGVCL-_NEW MIS Jan - 08_T&amp;D July-08 2 2" xfId="13036"/>
    <cellStyle name="_pgvcl-costal_pgvcl_NEW MIS Jan - 08_T&amp;D July-08 2 3" xfId="13037"/>
    <cellStyle name="_pgvcl-costal_PGVCL-_NEW MIS Jan - 08_T&amp;D July-08 2 3" xfId="13038"/>
    <cellStyle name="_pgvcl-costal_pgvcl_NEW MIS Jan - 08_T&amp;D July-08 2 4" xfId="13039"/>
    <cellStyle name="_pgvcl-costal_PGVCL-_NEW MIS Jan - 08_T&amp;D July-08 2 4" xfId="13040"/>
    <cellStyle name="_pgvcl-costal_pgvcl_NEW MIS Jan - 08_T&amp;D July-08 2 5" xfId="13041"/>
    <cellStyle name="_pgvcl-costal_PGVCL-_NEW MIS Jan - 08_T&amp;D July-08 2 5" xfId="13042"/>
    <cellStyle name="_pgvcl-costal_pgvcl_NEW MIS Jan - 08_T&amp;D July-08 2 6" xfId="13043"/>
    <cellStyle name="_pgvcl-costal_PGVCL-_NEW MIS Jan - 08_T&amp;D July-08 2 6" xfId="13044"/>
    <cellStyle name="_pgvcl-costal_pgvcl_NEW MIS Jan - 08_T&amp;D July-08 2 7" xfId="13045"/>
    <cellStyle name="_pgvcl-costal_PGVCL-_NEW MIS Jan - 08_T&amp;D July-08 2 7" xfId="13046"/>
    <cellStyle name="_pgvcl-costal_pgvcl_NEW MIS Jan - 08_T&amp;D July-08 2 8" xfId="13047"/>
    <cellStyle name="_pgvcl-costal_PGVCL-_NEW MIS Jan - 08_T&amp;D July-08 2 8" xfId="13048"/>
    <cellStyle name="_pgvcl-costal_pgvcl_NEW MIS Jan - 08_T&amp;D July-08 2 9" xfId="13049"/>
    <cellStyle name="_pgvcl-costal_PGVCL-_NEW MIS Jan - 08_T&amp;D July-08 2 9" xfId="13050"/>
    <cellStyle name="_pgvcl-costal_pgvcl_NEW MIS Jan - 08_T&amp;D July-08 3" xfId="13051"/>
    <cellStyle name="_pgvcl-costal_PGVCL-_NEW MIS Jan - 08_T&amp;D July-08 3" xfId="13052"/>
    <cellStyle name="_pgvcl-costal_pgvcl_NEW MIS Jan - 08_T&amp;D July-08 3 10" xfId="13053"/>
    <cellStyle name="_pgvcl-costal_PGVCL-_NEW MIS Jan - 08_T&amp;D July-08 3 10" xfId="13054"/>
    <cellStyle name="_pgvcl-costal_pgvcl_NEW MIS Jan - 08_T&amp;D July-08 3 2" xfId="13055"/>
    <cellStyle name="_pgvcl-costal_PGVCL-_NEW MIS Jan - 08_T&amp;D July-08 3 2" xfId="13056"/>
    <cellStyle name="_pgvcl-costal_pgvcl_NEW MIS Jan - 08_T&amp;D July-08 3 3" xfId="13057"/>
    <cellStyle name="_pgvcl-costal_PGVCL-_NEW MIS Jan - 08_T&amp;D July-08 3 3" xfId="13058"/>
    <cellStyle name="_pgvcl-costal_pgvcl_NEW MIS Jan - 08_T&amp;D July-08 3 4" xfId="13059"/>
    <cellStyle name="_pgvcl-costal_PGVCL-_NEW MIS Jan - 08_T&amp;D July-08 3 4" xfId="13060"/>
    <cellStyle name="_pgvcl-costal_pgvcl_NEW MIS Jan - 08_T&amp;D July-08 3 5" xfId="13061"/>
    <cellStyle name="_pgvcl-costal_PGVCL-_NEW MIS Jan - 08_T&amp;D July-08 3 5" xfId="13062"/>
    <cellStyle name="_pgvcl-costal_pgvcl_NEW MIS Jan - 08_T&amp;D July-08 3 6" xfId="13063"/>
    <cellStyle name="_pgvcl-costal_PGVCL-_NEW MIS Jan - 08_T&amp;D July-08 3 6" xfId="13064"/>
    <cellStyle name="_pgvcl-costal_pgvcl_NEW MIS Jan - 08_T&amp;D July-08 3 7" xfId="13065"/>
    <cellStyle name="_pgvcl-costal_PGVCL-_NEW MIS Jan - 08_T&amp;D July-08 3 7" xfId="13066"/>
    <cellStyle name="_pgvcl-costal_pgvcl_NEW MIS Jan - 08_T&amp;D July-08 3 8" xfId="13067"/>
    <cellStyle name="_pgvcl-costal_PGVCL-_NEW MIS Jan - 08_T&amp;D July-08 3 8" xfId="13068"/>
    <cellStyle name="_pgvcl-costal_pgvcl_NEW MIS Jan - 08_T&amp;D July-08 3 9" xfId="13069"/>
    <cellStyle name="_pgvcl-costal_PGVCL-_NEW MIS Jan - 08_T&amp;D July-08 3 9" xfId="13070"/>
    <cellStyle name="_pgvcl-costal_pgvcl_NEW MIS Jan - 08_T&amp;D July-08 4" xfId="13071"/>
    <cellStyle name="_pgvcl-costal_PGVCL-_NEW MIS Jan - 08_T&amp;D July-08 4" xfId="13072"/>
    <cellStyle name="_pgvcl-costal_pgvcl_NEW MIS Jan - 08_T&amp;D July-08 4 10" xfId="13073"/>
    <cellStyle name="_pgvcl-costal_PGVCL-_NEW MIS Jan - 08_T&amp;D July-08 4 10" xfId="13074"/>
    <cellStyle name="_pgvcl-costal_pgvcl_NEW MIS Jan - 08_T&amp;D July-08 4 2" xfId="13075"/>
    <cellStyle name="_pgvcl-costal_PGVCL-_NEW MIS Jan - 08_T&amp;D July-08 4 2" xfId="13076"/>
    <cellStyle name="_pgvcl-costal_pgvcl_NEW MIS Jan - 08_T&amp;D July-08 4 3" xfId="13077"/>
    <cellStyle name="_pgvcl-costal_PGVCL-_NEW MIS Jan - 08_T&amp;D July-08 4 3" xfId="13078"/>
    <cellStyle name="_pgvcl-costal_pgvcl_NEW MIS Jan - 08_T&amp;D July-08 4 4" xfId="13079"/>
    <cellStyle name="_pgvcl-costal_PGVCL-_NEW MIS Jan - 08_T&amp;D July-08 4 4" xfId="13080"/>
    <cellStyle name="_pgvcl-costal_pgvcl_NEW MIS Jan - 08_T&amp;D July-08 4 5" xfId="13081"/>
    <cellStyle name="_pgvcl-costal_PGVCL-_NEW MIS Jan - 08_T&amp;D July-08 4 5" xfId="13082"/>
    <cellStyle name="_pgvcl-costal_pgvcl_NEW MIS Jan - 08_T&amp;D July-08 4 6" xfId="13083"/>
    <cellStyle name="_pgvcl-costal_PGVCL-_NEW MIS Jan - 08_T&amp;D July-08 4 6" xfId="13084"/>
    <cellStyle name="_pgvcl-costal_pgvcl_NEW MIS Jan - 08_T&amp;D July-08 4 7" xfId="13085"/>
    <cellStyle name="_pgvcl-costal_PGVCL-_NEW MIS Jan - 08_T&amp;D July-08 4 7" xfId="13086"/>
    <cellStyle name="_pgvcl-costal_pgvcl_NEW MIS Jan - 08_T&amp;D July-08 4 8" xfId="13087"/>
    <cellStyle name="_pgvcl-costal_PGVCL-_NEW MIS Jan - 08_T&amp;D July-08 4 8" xfId="13088"/>
    <cellStyle name="_pgvcl-costal_pgvcl_NEW MIS Jan - 08_T&amp;D July-08 4 9" xfId="13089"/>
    <cellStyle name="_pgvcl-costal_PGVCL-_NEW MIS Jan - 08_T&amp;D July-08 4 9" xfId="13090"/>
    <cellStyle name="_pgvcl-costal_pgvcl_NEW MIS Jan - 08_T&amp;D July-08 5" xfId="13091"/>
    <cellStyle name="_pgvcl-costal_PGVCL-_NEW MIS Jan - 08_T&amp;D July-08 5" xfId="13092"/>
    <cellStyle name="_pgvcl-costal_pgvcl_NEW MIS Jan - 08_T&amp;D July-08 5 10" xfId="13093"/>
    <cellStyle name="_pgvcl-costal_PGVCL-_NEW MIS Jan - 08_T&amp;D July-08 5 10" xfId="13094"/>
    <cellStyle name="_pgvcl-costal_pgvcl_NEW MIS Jan - 08_T&amp;D July-08 5 2" xfId="13095"/>
    <cellStyle name="_pgvcl-costal_PGVCL-_NEW MIS Jan - 08_T&amp;D July-08 5 2" xfId="13096"/>
    <cellStyle name="_pgvcl-costal_pgvcl_NEW MIS Jan - 08_T&amp;D July-08 5 3" xfId="13097"/>
    <cellStyle name="_pgvcl-costal_PGVCL-_NEW MIS Jan - 08_T&amp;D July-08 5 3" xfId="13098"/>
    <cellStyle name="_pgvcl-costal_pgvcl_NEW MIS Jan - 08_T&amp;D July-08 5 4" xfId="13099"/>
    <cellStyle name="_pgvcl-costal_PGVCL-_NEW MIS Jan - 08_T&amp;D July-08 5 4" xfId="13100"/>
    <cellStyle name="_pgvcl-costal_pgvcl_NEW MIS Jan - 08_T&amp;D July-08 5 5" xfId="13101"/>
    <cellStyle name="_pgvcl-costal_PGVCL-_NEW MIS Jan - 08_T&amp;D July-08 5 5" xfId="13102"/>
    <cellStyle name="_pgvcl-costal_pgvcl_NEW MIS Jan - 08_T&amp;D July-08 5 6" xfId="13103"/>
    <cellStyle name="_pgvcl-costal_PGVCL-_NEW MIS Jan - 08_T&amp;D July-08 5 6" xfId="13104"/>
    <cellStyle name="_pgvcl-costal_pgvcl_NEW MIS Jan - 08_T&amp;D July-08 5 7" xfId="13105"/>
    <cellStyle name="_pgvcl-costal_PGVCL-_NEW MIS Jan - 08_T&amp;D July-08 5 7" xfId="13106"/>
    <cellStyle name="_pgvcl-costal_pgvcl_NEW MIS Jan - 08_T&amp;D July-08 5 8" xfId="13107"/>
    <cellStyle name="_pgvcl-costal_PGVCL-_NEW MIS Jan - 08_T&amp;D July-08 5 8" xfId="13108"/>
    <cellStyle name="_pgvcl-costal_pgvcl_NEW MIS Jan - 08_T&amp;D July-08 5 9" xfId="13109"/>
    <cellStyle name="_pgvcl-costal_PGVCL-_NEW MIS Jan - 08_T&amp;D July-08 5 9" xfId="13110"/>
    <cellStyle name="_pgvcl-costal_pgvcl_NEW MIS Jan - 08_T&amp;D July-08 6" xfId="13111"/>
    <cellStyle name="_pgvcl-costal_PGVCL-_NEW MIS Jan - 08_T&amp;D July-08 6" xfId="13112"/>
    <cellStyle name="_pgvcl-costal_pgvcl_NEW MIS Jan - 08_T&amp;D July-08 6 10" xfId="13113"/>
    <cellStyle name="_pgvcl-costal_PGVCL-_NEW MIS Jan - 08_T&amp;D July-08 6 10" xfId="13114"/>
    <cellStyle name="_pgvcl-costal_pgvcl_NEW MIS Jan - 08_T&amp;D July-08 6 2" xfId="13115"/>
    <cellStyle name="_pgvcl-costal_PGVCL-_NEW MIS Jan - 08_T&amp;D July-08 6 2" xfId="13116"/>
    <cellStyle name="_pgvcl-costal_pgvcl_NEW MIS Jan - 08_T&amp;D July-08 6 3" xfId="13117"/>
    <cellStyle name="_pgvcl-costal_PGVCL-_NEW MIS Jan - 08_T&amp;D July-08 6 3" xfId="13118"/>
    <cellStyle name="_pgvcl-costal_pgvcl_NEW MIS Jan - 08_T&amp;D July-08 6 4" xfId="13119"/>
    <cellStyle name="_pgvcl-costal_PGVCL-_NEW MIS Jan - 08_T&amp;D July-08 6 4" xfId="13120"/>
    <cellStyle name="_pgvcl-costal_pgvcl_NEW MIS Jan - 08_T&amp;D July-08 6 5" xfId="13121"/>
    <cellStyle name="_pgvcl-costal_PGVCL-_NEW MIS Jan - 08_T&amp;D July-08 6 5" xfId="13122"/>
    <cellStyle name="_pgvcl-costal_pgvcl_NEW MIS Jan - 08_T&amp;D July-08 6 6" xfId="13123"/>
    <cellStyle name="_pgvcl-costal_PGVCL-_NEW MIS Jan - 08_T&amp;D July-08 6 6" xfId="13124"/>
    <cellStyle name="_pgvcl-costal_pgvcl_NEW MIS Jan - 08_T&amp;D July-08 6 7" xfId="13125"/>
    <cellStyle name="_pgvcl-costal_PGVCL-_NEW MIS Jan - 08_T&amp;D July-08 6 7" xfId="13126"/>
    <cellStyle name="_pgvcl-costal_pgvcl_NEW MIS Jan - 08_T&amp;D July-08 6 8" xfId="13127"/>
    <cellStyle name="_pgvcl-costal_PGVCL-_NEW MIS Jan - 08_T&amp;D July-08 6 8" xfId="13128"/>
    <cellStyle name="_pgvcl-costal_pgvcl_NEW MIS Jan - 08_T&amp;D July-08 6 9" xfId="13129"/>
    <cellStyle name="_pgvcl-costal_PGVCL-_NEW MIS Jan - 08_T&amp;D July-08 6 9" xfId="13130"/>
    <cellStyle name="_pgvcl-costal_pgvcl_NEW MIS Jan - 08_T&amp;D July-08 7" xfId="13131"/>
    <cellStyle name="_pgvcl-costal_PGVCL-_NEW MIS Jan - 08_T&amp;D July-08 7" xfId="13132"/>
    <cellStyle name="_pgvcl-costal_pgvcl_NEW MIS Jan - 08_T&amp;D July-08 7 10" xfId="13133"/>
    <cellStyle name="_pgvcl-costal_PGVCL-_NEW MIS Jan - 08_T&amp;D July-08 7 10" xfId="13134"/>
    <cellStyle name="_pgvcl-costal_pgvcl_NEW MIS Jan - 08_T&amp;D July-08 7 2" xfId="13135"/>
    <cellStyle name="_pgvcl-costal_PGVCL-_NEW MIS Jan - 08_T&amp;D July-08 7 2" xfId="13136"/>
    <cellStyle name="_pgvcl-costal_pgvcl_NEW MIS Jan - 08_T&amp;D July-08 7 3" xfId="13137"/>
    <cellStyle name="_pgvcl-costal_PGVCL-_NEW MIS Jan - 08_T&amp;D July-08 7 3" xfId="13138"/>
    <cellStyle name="_pgvcl-costal_pgvcl_NEW MIS Jan - 08_T&amp;D July-08 7 4" xfId="13139"/>
    <cellStyle name="_pgvcl-costal_PGVCL-_NEW MIS Jan - 08_T&amp;D July-08 7 4" xfId="13140"/>
    <cellStyle name="_pgvcl-costal_pgvcl_NEW MIS Jan - 08_T&amp;D July-08 7 5" xfId="13141"/>
    <cellStyle name="_pgvcl-costal_PGVCL-_NEW MIS Jan - 08_T&amp;D July-08 7 5" xfId="13142"/>
    <cellStyle name="_pgvcl-costal_pgvcl_NEW MIS Jan - 08_T&amp;D July-08 7 6" xfId="13143"/>
    <cellStyle name="_pgvcl-costal_PGVCL-_NEW MIS Jan - 08_T&amp;D July-08 7 6" xfId="13144"/>
    <cellStyle name="_pgvcl-costal_pgvcl_NEW MIS Jan - 08_T&amp;D July-08 7 7" xfId="13145"/>
    <cellStyle name="_pgvcl-costal_PGVCL-_NEW MIS Jan - 08_T&amp;D July-08 7 7" xfId="13146"/>
    <cellStyle name="_pgvcl-costal_pgvcl_NEW MIS Jan - 08_T&amp;D July-08 7 8" xfId="13147"/>
    <cellStyle name="_pgvcl-costal_PGVCL-_NEW MIS Jan - 08_T&amp;D July-08 7 8" xfId="13148"/>
    <cellStyle name="_pgvcl-costal_pgvcl_NEW MIS Jan - 08_T&amp;D July-08 7 9" xfId="13149"/>
    <cellStyle name="_pgvcl-costal_PGVCL-_NEW MIS Jan - 08_T&amp;D July-08 7 9" xfId="13150"/>
    <cellStyle name="_pgvcl-costal_pgvcl_NEW MIS Jan - 08_T&amp;D July-08 8" xfId="13151"/>
    <cellStyle name="_pgvcl-costal_PGVCL-_NEW MIS Jan - 08_T&amp;D July-08 8" xfId="13152"/>
    <cellStyle name="_pgvcl-costal_pgvcl_NEW MIS Jan - 08_T&amp;D MAR--09" xfId="13153"/>
    <cellStyle name="_pgvcl-costal_PGVCL-_NEW MIS Jan - 08_T&amp;D MAR--09" xfId="13154"/>
    <cellStyle name="_pgvcl-costal_pgvcl_NEW MIS Jan - 08_T&amp;D MAR--09 2" xfId="13155"/>
    <cellStyle name="_pgvcl-costal_PGVCL-_NEW MIS Jan - 08_T&amp;D MAR--09 2" xfId="13156"/>
    <cellStyle name="_pgvcl-costal_pgvcl_NEW MIS Jan - 08_T&amp;D MAR--09 2 10" xfId="13157"/>
    <cellStyle name="_pgvcl-costal_PGVCL-_NEW MIS Jan - 08_T&amp;D MAR--09 2 10" xfId="13158"/>
    <cellStyle name="_pgvcl-costal_pgvcl_NEW MIS Jan - 08_T&amp;D MAR--09 2 2" xfId="13159"/>
    <cellStyle name="_pgvcl-costal_PGVCL-_NEW MIS Jan - 08_T&amp;D MAR--09 2 2" xfId="13160"/>
    <cellStyle name="_pgvcl-costal_pgvcl_NEW MIS Jan - 08_T&amp;D MAR--09 2 3" xfId="13161"/>
    <cellStyle name="_pgvcl-costal_PGVCL-_NEW MIS Jan - 08_T&amp;D MAR--09 2 3" xfId="13162"/>
    <cellStyle name="_pgvcl-costal_pgvcl_NEW MIS Jan - 08_T&amp;D MAR--09 2 4" xfId="13163"/>
    <cellStyle name="_pgvcl-costal_PGVCL-_NEW MIS Jan - 08_T&amp;D MAR--09 2 4" xfId="13164"/>
    <cellStyle name="_pgvcl-costal_pgvcl_NEW MIS Jan - 08_T&amp;D MAR--09 2 5" xfId="13165"/>
    <cellStyle name="_pgvcl-costal_PGVCL-_NEW MIS Jan - 08_T&amp;D MAR--09 2 5" xfId="13166"/>
    <cellStyle name="_pgvcl-costal_pgvcl_NEW MIS Jan - 08_T&amp;D MAR--09 2 6" xfId="13167"/>
    <cellStyle name="_pgvcl-costal_PGVCL-_NEW MIS Jan - 08_T&amp;D MAR--09 2 6" xfId="13168"/>
    <cellStyle name="_pgvcl-costal_pgvcl_NEW MIS Jan - 08_T&amp;D MAR--09 2 7" xfId="13169"/>
    <cellStyle name="_pgvcl-costal_PGVCL-_NEW MIS Jan - 08_T&amp;D MAR--09 2 7" xfId="13170"/>
    <cellStyle name="_pgvcl-costal_pgvcl_NEW MIS Jan - 08_T&amp;D MAR--09 2 8" xfId="13171"/>
    <cellStyle name="_pgvcl-costal_PGVCL-_NEW MIS Jan - 08_T&amp;D MAR--09 2 8" xfId="13172"/>
    <cellStyle name="_pgvcl-costal_pgvcl_NEW MIS Jan - 08_T&amp;D MAR--09 2 9" xfId="13173"/>
    <cellStyle name="_pgvcl-costal_PGVCL-_NEW MIS Jan - 08_T&amp;D MAR--09 2 9" xfId="13174"/>
    <cellStyle name="_pgvcl-costal_pgvcl_NEW MIS Jan - 08_T&amp;D MAR--09 3" xfId="13175"/>
    <cellStyle name="_pgvcl-costal_PGVCL-_NEW MIS Jan - 08_T&amp;D MAR--09 3" xfId="13176"/>
    <cellStyle name="_pgvcl-costal_pgvcl_NEW MIS Jan - 08_T&amp;D MAR--09 3 10" xfId="13177"/>
    <cellStyle name="_pgvcl-costal_PGVCL-_NEW MIS Jan - 08_T&amp;D MAR--09 3 10" xfId="13178"/>
    <cellStyle name="_pgvcl-costal_pgvcl_NEW MIS Jan - 08_T&amp;D MAR--09 3 2" xfId="13179"/>
    <cellStyle name="_pgvcl-costal_PGVCL-_NEW MIS Jan - 08_T&amp;D MAR--09 3 2" xfId="13180"/>
    <cellStyle name="_pgvcl-costal_pgvcl_NEW MIS Jan - 08_T&amp;D MAR--09 3 3" xfId="13181"/>
    <cellStyle name="_pgvcl-costal_PGVCL-_NEW MIS Jan - 08_T&amp;D MAR--09 3 3" xfId="13182"/>
    <cellStyle name="_pgvcl-costal_pgvcl_NEW MIS Jan - 08_T&amp;D MAR--09 3 4" xfId="13183"/>
    <cellStyle name="_pgvcl-costal_PGVCL-_NEW MIS Jan - 08_T&amp;D MAR--09 3 4" xfId="13184"/>
    <cellStyle name="_pgvcl-costal_pgvcl_NEW MIS Jan - 08_T&amp;D MAR--09 3 5" xfId="13185"/>
    <cellStyle name="_pgvcl-costal_PGVCL-_NEW MIS Jan - 08_T&amp;D MAR--09 3 5" xfId="13186"/>
    <cellStyle name="_pgvcl-costal_pgvcl_NEW MIS Jan - 08_T&amp;D MAR--09 3 6" xfId="13187"/>
    <cellStyle name="_pgvcl-costal_PGVCL-_NEW MIS Jan - 08_T&amp;D MAR--09 3 6" xfId="13188"/>
    <cellStyle name="_pgvcl-costal_pgvcl_NEW MIS Jan - 08_T&amp;D MAR--09 3 7" xfId="13189"/>
    <cellStyle name="_pgvcl-costal_PGVCL-_NEW MIS Jan - 08_T&amp;D MAR--09 3 7" xfId="13190"/>
    <cellStyle name="_pgvcl-costal_pgvcl_NEW MIS Jan - 08_T&amp;D MAR--09 3 8" xfId="13191"/>
    <cellStyle name="_pgvcl-costal_PGVCL-_NEW MIS Jan - 08_T&amp;D MAR--09 3 8" xfId="13192"/>
    <cellStyle name="_pgvcl-costal_pgvcl_NEW MIS Jan - 08_T&amp;D MAR--09 3 9" xfId="13193"/>
    <cellStyle name="_pgvcl-costal_PGVCL-_NEW MIS Jan - 08_T&amp;D MAR--09 3 9" xfId="13194"/>
    <cellStyle name="_pgvcl-costal_pgvcl_NEW MIS Jan - 08_T&amp;D MAR--09 4" xfId="13195"/>
    <cellStyle name="_pgvcl-costal_PGVCL-_NEW MIS Jan - 08_T&amp;D MAR--09 4" xfId="13196"/>
    <cellStyle name="_pgvcl-costal_pgvcl_NEW MIS Jan - 08_T&amp;D MAR--09 4 10" xfId="13197"/>
    <cellStyle name="_pgvcl-costal_PGVCL-_NEW MIS Jan - 08_T&amp;D MAR--09 4 10" xfId="13198"/>
    <cellStyle name="_pgvcl-costal_pgvcl_NEW MIS Jan - 08_T&amp;D MAR--09 4 2" xfId="13199"/>
    <cellStyle name="_pgvcl-costal_PGVCL-_NEW MIS Jan - 08_T&amp;D MAR--09 4 2" xfId="13200"/>
    <cellStyle name="_pgvcl-costal_pgvcl_NEW MIS Jan - 08_T&amp;D MAR--09 4 3" xfId="13201"/>
    <cellStyle name="_pgvcl-costal_PGVCL-_NEW MIS Jan - 08_T&amp;D MAR--09 4 3" xfId="13202"/>
    <cellStyle name="_pgvcl-costal_pgvcl_NEW MIS Jan - 08_T&amp;D MAR--09 4 4" xfId="13203"/>
    <cellStyle name="_pgvcl-costal_PGVCL-_NEW MIS Jan - 08_T&amp;D MAR--09 4 4" xfId="13204"/>
    <cellStyle name="_pgvcl-costal_pgvcl_NEW MIS Jan - 08_T&amp;D MAR--09 4 5" xfId="13205"/>
    <cellStyle name="_pgvcl-costal_PGVCL-_NEW MIS Jan - 08_T&amp;D MAR--09 4 5" xfId="13206"/>
    <cellStyle name="_pgvcl-costal_pgvcl_NEW MIS Jan - 08_T&amp;D MAR--09 4 6" xfId="13207"/>
    <cellStyle name="_pgvcl-costal_PGVCL-_NEW MIS Jan - 08_T&amp;D MAR--09 4 6" xfId="13208"/>
    <cellStyle name="_pgvcl-costal_pgvcl_NEW MIS Jan - 08_T&amp;D MAR--09 4 7" xfId="13209"/>
    <cellStyle name="_pgvcl-costal_PGVCL-_NEW MIS Jan - 08_T&amp;D MAR--09 4 7" xfId="13210"/>
    <cellStyle name="_pgvcl-costal_pgvcl_NEW MIS Jan - 08_T&amp;D MAR--09 4 8" xfId="13211"/>
    <cellStyle name="_pgvcl-costal_PGVCL-_NEW MIS Jan - 08_T&amp;D MAR--09 4 8" xfId="13212"/>
    <cellStyle name="_pgvcl-costal_pgvcl_NEW MIS Jan - 08_T&amp;D MAR--09 4 9" xfId="13213"/>
    <cellStyle name="_pgvcl-costal_PGVCL-_NEW MIS Jan - 08_T&amp;D MAR--09 4 9" xfId="13214"/>
    <cellStyle name="_pgvcl-costal_pgvcl_NEW MIS Jan - 08_T&amp;D MAR--09 5" xfId="13215"/>
    <cellStyle name="_pgvcl-costal_PGVCL-_NEW MIS Jan - 08_T&amp;D MAR--09 5" xfId="13216"/>
    <cellStyle name="_pgvcl-costal_pgvcl_NEW MIS Jan - 08_T&amp;D MAR--09 5 10" xfId="13217"/>
    <cellStyle name="_pgvcl-costal_PGVCL-_NEW MIS Jan - 08_T&amp;D MAR--09 5 10" xfId="13218"/>
    <cellStyle name="_pgvcl-costal_pgvcl_NEW MIS Jan - 08_T&amp;D MAR--09 5 2" xfId="13219"/>
    <cellStyle name="_pgvcl-costal_PGVCL-_NEW MIS Jan - 08_T&amp;D MAR--09 5 2" xfId="13220"/>
    <cellStyle name="_pgvcl-costal_pgvcl_NEW MIS Jan - 08_T&amp;D MAR--09 5 3" xfId="13221"/>
    <cellStyle name="_pgvcl-costal_PGVCL-_NEW MIS Jan - 08_T&amp;D MAR--09 5 3" xfId="13222"/>
    <cellStyle name="_pgvcl-costal_pgvcl_NEW MIS Jan - 08_T&amp;D MAR--09 5 4" xfId="13223"/>
    <cellStyle name="_pgvcl-costal_PGVCL-_NEW MIS Jan - 08_T&amp;D MAR--09 5 4" xfId="13224"/>
    <cellStyle name="_pgvcl-costal_pgvcl_NEW MIS Jan - 08_T&amp;D MAR--09 5 5" xfId="13225"/>
    <cellStyle name="_pgvcl-costal_PGVCL-_NEW MIS Jan - 08_T&amp;D MAR--09 5 5" xfId="13226"/>
    <cellStyle name="_pgvcl-costal_pgvcl_NEW MIS Jan - 08_T&amp;D MAR--09 5 6" xfId="13227"/>
    <cellStyle name="_pgvcl-costal_PGVCL-_NEW MIS Jan - 08_T&amp;D MAR--09 5 6" xfId="13228"/>
    <cellStyle name="_pgvcl-costal_pgvcl_NEW MIS Jan - 08_T&amp;D MAR--09 5 7" xfId="13229"/>
    <cellStyle name="_pgvcl-costal_PGVCL-_NEW MIS Jan - 08_T&amp;D MAR--09 5 7" xfId="13230"/>
    <cellStyle name="_pgvcl-costal_pgvcl_NEW MIS Jan - 08_T&amp;D MAR--09 5 8" xfId="13231"/>
    <cellStyle name="_pgvcl-costal_PGVCL-_NEW MIS Jan - 08_T&amp;D MAR--09 5 8" xfId="13232"/>
    <cellStyle name="_pgvcl-costal_pgvcl_NEW MIS Jan - 08_T&amp;D MAR--09 5 9" xfId="13233"/>
    <cellStyle name="_pgvcl-costal_PGVCL-_NEW MIS Jan - 08_T&amp;D MAR--09 5 9" xfId="13234"/>
    <cellStyle name="_pgvcl-costal_pgvcl_NEW MIS Jan - 08_T&amp;D MAR--09 6" xfId="13235"/>
    <cellStyle name="_pgvcl-costal_PGVCL-_NEW MIS Jan - 08_T&amp;D MAR--09 6" xfId="13236"/>
    <cellStyle name="_pgvcl-costal_pgvcl_NEW MIS Jan - 08_T&amp;D MAR--09 6 10" xfId="13237"/>
    <cellStyle name="_pgvcl-costal_PGVCL-_NEW MIS Jan - 08_T&amp;D MAR--09 6 10" xfId="13238"/>
    <cellStyle name="_pgvcl-costal_pgvcl_NEW MIS Jan - 08_T&amp;D MAR--09 6 2" xfId="13239"/>
    <cellStyle name="_pgvcl-costal_PGVCL-_NEW MIS Jan - 08_T&amp;D MAR--09 6 2" xfId="13240"/>
    <cellStyle name="_pgvcl-costal_pgvcl_NEW MIS Jan - 08_T&amp;D MAR--09 6 3" xfId="13241"/>
    <cellStyle name="_pgvcl-costal_PGVCL-_NEW MIS Jan - 08_T&amp;D MAR--09 6 3" xfId="13242"/>
    <cellStyle name="_pgvcl-costal_pgvcl_NEW MIS Jan - 08_T&amp;D MAR--09 6 4" xfId="13243"/>
    <cellStyle name="_pgvcl-costal_PGVCL-_NEW MIS Jan - 08_T&amp;D MAR--09 6 4" xfId="13244"/>
    <cellStyle name="_pgvcl-costal_pgvcl_NEW MIS Jan - 08_T&amp;D MAR--09 6 5" xfId="13245"/>
    <cellStyle name="_pgvcl-costal_PGVCL-_NEW MIS Jan - 08_T&amp;D MAR--09 6 5" xfId="13246"/>
    <cellStyle name="_pgvcl-costal_pgvcl_NEW MIS Jan - 08_T&amp;D MAR--09 6 6" xfId="13247"/>
    <cellStyle name="_pgvcl-costal_PGVCL-_NEW MIS Jan - 08_T&amp;D MAR--09 6 6" xfId="13248"/>
    <cellStyle name="_pgvcl-costal_pgvcl_NEW MIS Jan - 08_T&amp;D MAR--09 6 7" xfId="13249"/>
    <cellStyle name="_pgvcl-costal_PGVCL-_NEW MIS Jan - 08_T&amp;D MAR--09 6 7" xfId="13250"/>
    <cellStyle name="_pgvcl-costal_pgvcl_NEW MIS Jan - 08_T&amp;D MAR--09 6 8" xfId="13251"/>
    <cellStyle name="_pgvcl-costal_PGVCL-_NEW MIS Jan - 08_T&amp;D MAR--09 6 8" xfId="13252"/>
    <cellStyle name="_pgvcl-costal_pgvcl_NEW MIS Jan - 08_T&amp;D MAR--09 6 9" xfId="13253"/>
    <cellStyle name="_pgvcl-costal_PGVCL-_NEW MIS Jan - 08_T&amp;D MAR--09 6 9" xfId="13254"/>
    <cellStyle name="_pgvcl-costal_pgvcl_NEW MIS Jan - 08_T&amp;D MAR--09 7" xfId="13255"/>
    <cellStyle name="_pgvcl-costal_PGVCL-_NEW MIS Jan - 08_T&amp;D MAR--09 7" xfId="13256"/>
    <cellStyle name="_pgvcl-costal_pgvcl_NEW MIS Jan - 08_T&amp;D MAR--09 7 10" xfId="13257"/>
    <cellStyle name="_pgvcl-costal_PGVCL-_NEW MIS Jan - 08_T&amp;D MAR--09 7 10" xfId="13258"/>
    <cellStyle name="_pgvcl-costal_pgvcl_NEW MIS Jan - 08_T&amp;D MAR--09 7 2" xfId="13259"/>
    <cellStyle name="_pgvcl-costal_PGVCL-_NEW MIS Jan - 08_T&amp;D MAR--09 7 2" xfId="13260"/>
    <cellStyle name="_pgvcl-costal_pgvcl_NEW MIS Jan - 08_T&amp;D MAR--09 7 3" xfId="13261"/>
    <cellStyle name="_pgvcl-costal_PGVCL-_NEW MIS Jan - 08_T&amp;D MAR--09 7 3" xfId="13262"/>
    <cellStyle name="_pgvcl-costal_pgvcl_NEW MIS Jan - 08_T&amp;D MAR--09 7 4" xfId="13263"/>
    <cellStyle name="_pgvcl-costal_PGVCL-_NEW MIS Jan - 08_T&amp;D MAR--09 7 4" xfId="13264"/>
    <cellStyle name="_pgvcl-costal_pgvcl_NEW MIS Jan - 08_T&amp;D MAR--09 7 5" xfId="13265"/>
    <cellStyle name="_pgvcl-costal_PGVCL-_NEW MIS Jan - 08_T&amp;D MAR--09 7 5" xfId="13266"/>
    <cellStyle name="_pgvcl-costal_pgvcl_NEW MIS Jan - 08_T&amp;D MAR--09 7 6" xfId="13267"/>
    <cellStyle name="_pgvcl-costal_PGVCL-_NEW MIS Jan - 08_T&amp;D MAR--09 7 6" xfId="13268"/>
    <cellStyle name="_pgvcl-costal_pgvcl_NEW MIS Jan - 08_T&amp;D MAR--09 7 7" xfId="13269"/>
    <cellStyle name="_pgvcl-costal_PGVCL-_NEW MIS Jan - 08_T&amp;D MAR--09 7 7" xfId="13270"/>
    <cellStyle name="_pgvcl-costal_pgvcl_NEW MIS Jan - 08_T&amp;D MAR--09 7 8" xfId="13271"/>
    <cellStyle name="_pgvcl-costal_PGVCL-_NEW MIS Jan - 08_T&amp;D MAR--09 7 8" xfId="13272"/>
    <cellStyle name="_pgvcl-costal_pgvcl_NEW MIS Jan - 08_T&amp;D MAR--09 7 9" xfId="13273"/>
    <cellStyle name="_pgvcl-costal_PGVCL-_NEW MIS Jan - 08_T&amp;D MAR--09 7 9" xfId="13274"/>
    <cellStyle name="_pgvcl-costal_pgvcl_NEW MIS Jan - 08_T&amp;D MAR--09 8" xfId="13275"/>
    <cellStyle name="_pgvcl-costal_PGVCL-_NEW MIS Jan - 08_T&amp;D MAR--09 8" xfId="13276"/>
    <cellStyle name="_pgvcl-costal_pgvcl_NEW MIS Jan - 08_Urban Weekly 8 MAY 09" xfId="13277"/>
    <cellStyle name="_pgvcl-costal_PGVCL-_NEW MIS Jan - 08_Urban Weekly 8 MAY 09" xfId="13278"/>
    <cellStyle name="_pgvcl-costal_pgvcl_NEW MIS Jan - 08_Urban Weekly 8 MAY 09 2" xfId="13279"/>
    <cellStyle name="_pgvcl-costal_PGVCL-_NEW MIS Jan - 08_Urban Weekly 8 MAY 09 2" xfId="13280"/>
    <cellStyle name="_pgvcl-costal_pgvcl_NEW MIS Jan - 08_URBAN WEEKLY PBR CO" xfId="13281"/>
    <cellStyle name="_pgvcl-costal_PGVCL-_NEW MIS Jan - 08_URBAN WEEKLY PBR CO" xfId="13282"/>
    <cellStyle name="_pgvcl-costal_pgvcl_NEW MIS Jan - 08_URBAN WEEKLY PBR CO 2" xfId="13283"/>
    <cellStyle name="_pgvcl-costal_PGVCL-_NEW MIS Jan - 08_URBAN WEEKLY PBR CO 2" xfId="13284"/>
    <cellStyle name="_pgvcl-costal_pgvcl_NEW MIS Jan - 08_URBAN WEEKLY PBR CO 2 10" xfId="13285"/>
    <cellStyle name="_pgvcl-costal_PGVCL-_NEW MIS Jan - 08_URBAN WEEKLY PBR CO 2 10" xfId="13286"/>
    <cellStyle name="_pgvcl-costal_pgvcl_NEW MIS Jan - 08_URBAN WEEKLY PBR CO 2 2" xfId="13287"/>
    <cellStyle name="_pgvcl-costal_PGVCL-_NEW MIS Jan - 08_URBAN WEEKLY PBR CO 2 2" xfId="13288"/>
    <cellStyle name="_pgvcl-costal_pgvcl_NEW MIS Jan - 08_URBAN WEEKLY PBR CO 2 3" xfId="13289"/>
    <cellStyle name="_pgvcl-costal_PGVCL-_NEW MIS Jan - 08_URBAN WEEKLY PBR CO 2 3" xfId="13290"/>
    <cellStyle name="_pgvcl-costal_pgvcl_NEW MIS Jan - 08_URBAN WEEKLY PBR CO 2 4" xfId="13291"/>
    <cellStyle name="_pgvcl-costal_PGVCL-_NEW MIS Jan - 08_URBAN WEEKLY PBR CO 2 4" xfId="13292"/>
    <cellStyle name="_pgvcl-costal_pgvcl_NEW MIS Jan - 08_URBAN WEEKLY PBR CO 2 5" xfId="13293"/>
    <cellStyle name="_pgvcl-costal_PGVCL-_NEW MIS Jan - 08_URBAN WEEKLY PBR CO 2 5" xfId="13294"/>
    <cellStyle name="_pgvcl-costal_pgvcl_NEW MIS Jan - 08_URBAN WEEKLY PBR CO 2 6" xfId="13295"/>
    <cellStyle name="_pgvcl-costal_PGVCL-_NEW MIS Jan - 08_URBAN WEEKLY PBR CO 2 6" xfId="13296"/>
    <cellStyle name="_pgvcl-costal_pgvcl_NEW MIS Jan - 08_URBAN WEEKLY PBR CO 2 7" xfId="13297"/>
    <cellStyle name="_pgvcl-costal_PGVCL-_NEW MIS Jan - 08_URBAN WEEKLY PBR CO 2 7" xfId="13298"/>
    <cellStyle name="_pgvcl-costal_pgvcl_NEW MIS Jan - 08_URBAN WEEKLY PBR CO 2 8" xfId="13299"/>
    <cellStyle name="_pgvcl-costal_PGVCL-_NEW MIS Jan - 08_URBAN WEEKLY PBR CO 2 8" xfId="13300"/>
    <cellStyle name="_pgvcl-costal_pgvcl_NEW MIS Jan - 08_URBAN WEEKLY PBR CO 2 9" xfId="13301"/>
    <cellStyle name="_pgvcl-costal_PGVCL-_NEW MIS Jan - 08_URBAN WEEKLY PBR CO 2 9" xfId="13302"/>
    <cellStyle name="_pgvcl-costal_pgvcl_NEW MIS Jan - 08_URBAN WEEKLY PBR CO 3" xfId="13303"/>
    <cellStyle name="_pgvcl-costal_PGVCL-_NEW MIS Jan - 08_URBAN WEEKLY PBR CO 3" xfId="13304"/>
    <cellStyle name="_pgvcl-costal_pgvcl_NEW MIS Jan - 08_URBAN WEEKLY PBR CO 3 10" xfId="13305"/>
    <cellStyle name="_pgvcl-costal_PGVCL-_NEW MIS Jan - 08_URBAN WEEKLY PBR CO 3 10" xfId="13306"/>
    <cellStyle name="_pgvcl-costal_pgvcl_NEW MIS Jan - 08_URBAN WEEKLY PBR CO 3 2" xfId="13307"/>
    <cellStyle name="_pgvcl-costal_PGVCL-_NEW MIS Jan - 08_URBAN WEEKLY PBR CO 3 2" xfId="13308"/>
    <cellStyle name="_pgvcl-costal_pgvcl_NEW MIS Jan - 08_URBAN WEEKLY PBR CO 3 3" xfId="13309"/>
    <cellStyle name="_pgvcl-costal_PGVCL-_NEW MIS Jan - 08_URBAN WEEKLY PBR CO 3 3" xfId="13310"/>
    <cellStyle name="_pgvcl-costal_pgvcl_NEW MIS Jan - 08_URBAN WEEKLY PBR CO 3 4" xfId="13311"/>
    <cellStyle name="_pgvcl-costal_PGVCL-_NEW MIS Jan - 08_URBAN WEEKLY PBR CO 3 4" xfId="13312"/>
    <cellStyle name="_pgvcl-costal_pgvcl_NEW MIS Jan - 08_URBAN WEEKLY PBR CO 3 5" xfId="13313"/>
    <cellStyle name="_pgvcl-costal_PGVCL-_NEW MIS Jan - 08_URBAN WEEKLY PBR CO 3 5" xfId="13314"/>
    <cellStyle name="_pgvcl-costal_pgvcl_NEW MIS Jan - 08_URBAN WEEKLY PBR CO 3 6" xfId="13315"/>
    <cellStyle name="_pgvcl-costal_PGVCL-_NEW MIS Jan - 08_URBAN WEEKLY PBR CO 3 6" xfId="13316"/>
    <cellStyle name="_pgvcl-costal_pgvcl_NEW MIS Jan - 08_URBAN WEEKLY PBR CO 3 7" xfId="13317"/>
    <cellStyle name="_pgvcl-costal_PGVCL-_NEW MIS Jan - 08_URBAN WEEKLY PBR CO 3 7" xfId="13318"/>
    <cellStyle name="_pgvcl-costal_pgvcl_NEW MIS Jan - 08_URBAN WEEKLY PBR CO 3 8" xfId="13319"/>
    <cellStyle name="_pgvcl-costal_PGVCL-_NEW MIS Jan - 08_URBAN WEEKLY PBR CO 3 8" xfId="13320"/>
    <cellStyle name="_pgvcl-costal_pgvcl_NEW MIS Jan - 08_URBAN WEEKLY PBR CO 3 9" xfId="13321"/>
    <cellStyle name="_pgvcl-costal_PGVCL-_NEW MIS Jan - 08_URBAN WEEKLY PBR CO 3 9" xfId="13322"/>
    <cellStyle name="_pgvcl-costal_pgvcl_NEW MIS Jan - 08_URBAN WEEKLY PBR CO 4" xfId="13323"/>
    <cellStyle name="_pgvcl-costal_PGVCL-_NEW MIS Jan - 08_URBAN WEEKLY PBR CO 4" xfId="13324"/>
    <cellStyle name="_pgvcl-costal_pgvcl_NEW MIS Jan - 08_URBAN WEEKLY PBR CO 4 10" xfId="13325"/>
    <cellStyle name="_pgvcl-costal_PGVCL-_NEW MIS Jan - 08_URBAN WEEKLY PBR CO 4 10" xfId="13326"/>
    <cellStyle name="_pgvcl-costal_pgvcl_NEW MIS Jan - 08_URBAN WEEKLY PBR CO 4 2" xfId="13327"/>
    <cellStyle name="_pgvcl-costal_PGVCL-_NEW MIS Jan - 08_URBAN WEEKLY PBR CO 4 2" xfId="13328"/>
    <cellStyle name="_pgvcl-costal_pgvcl_NEW MIS Jan - 08_URBAN WEEKLY PBR CO 4 3" xfId="13329"/>
    <cellStyle name="_pgvcl-costal_PGVCL-_NEW MIS Jan - 08_URBAN WEEKLY PBR CO 4 3" xfId="13330"/>
    <cellStyle name="_pgvcl-costal_pgvcl_NEW MIS Jan - 08_URBAN WEEKLY PBR CO 4 4" xfId="13331"/>
    <cellStyle name="_pgvcl-costal_PGVCL-_NEW MIS Jan - 08_URBAN WEEKLY PBR CO 4 4" xfId="13332"/>
    <cellStyle name="_pgvcl-costal_pgvcl_NEW MIS Jan - 08_URBAN WEEKLY PBR CO 4 5" xfId="13333"/>
    <cellStyle name="_pgvcl-costal_PGVCL-_NEW MIS Jan - 08_URBAN WEEKLY PBR CO 4 5" xfId="13334"/>
    <cellStyle name="_pgvcl-costal_pgvcl_NEW MIS Jan - 08_URBAN WEEKLY PBR CO 4 6" xfId="13335"/>
    <cellStyle name="_pgvcl-costal_PGVCL-_NEW MIS Jan - 08_URBAN WEEKLY PBR CO 4 6" xfId="13336"/>
    <cellStyle name="_pgvcl-costal_pgvcl_NEW MIS Jan - 08_URBAN WEEKLY PBR CO 4 7" xfId="13337"/>
    <cellStyle name="_pgvcl-costal_PGVCL-_NEW MIS Jan - 08_URBAN WEEKLY PBR CO 4 7" xfId="13338"/>
    <cellStyle name="_pgvcl-costal_pgvcl_NEW MIS Jan - 08_URBAN WEEKLY PBR CO 4 8" xfId="13339"/>
    <cellStyle name="_pgvcl-costal_PGVCL-_NEW MIS Jan - 08_URBAN WEEKLY PBR CO 4 8" xfId="13340"/>
    <cellStyle name="_pgvcl-costal_pgvcl_NEW MIS Jan - 08_URBAN WEEKLY PBR CO 4 9" xfId="13341"/>
    <cellStyle name="_pgvcl-costal_PGVCL-_NEW MIS Jan - 08_URBAN WEEKLY PBR CO 4 9" xfId="13342"/>
    <cellStyle name="_pgvcl-costal_pgvcl_NEW MIS Jan - 08_URBAN WEEKLY PBR CO 5" xfId="13343"/>
    <cellStyle name="_pgvcl-costal_PGVCL-_NEW MIS Jan - 08_URBAN WEEKLY PBR CO 5" xfId="13344"/>
    <cellStyle name="_pgvcl-costal_pgvcl_NEW MIS Jan - 08_URBAN WEEKLY PBR CO 5 10" xfId="13345"/>
    <cellStyle name="_pgvcl-costal_PGVCL-_NEW MIS Jan - 08_URBAN WEEKLY PBR CO 5 10" xfId="13346"/>
    <cellStyle name="_pgvcl-costal_pgvcl_NEW MIS Jan - 08_URBAN WEEKLY PBR CO 5 2" xfId="13347"/>
    <cellStyle name="_pgvcl-costal_PGVCL-_NEW MIS Jan - 08_URBAN WEEKLY PBR CO 5 2" xfId="13348"/>
    <cellStyle name="_pgvcl-costal_pgvcl_NEW MIS Jan - 08_URBAN WEEKLY PBR CO 5 3" xfId="13349"/>
    <cellStyle name="_pgvcl-costal_PGVCL-_NEW MIS Jan - 08_URBAN WEEKLY PBR CO 5 3" xfId="13350"/>
    <cellStyle name="_pgvcl-costal_pgvcl_NEW MIS Jan - 08_URBAN WEEKLY PBR CO 5 4" xfId="13351"/>
    <cellStyle name="_pgvcl-costal_PGVCL-_NEW MIS Jan - 08_URBAN WEEKLY PBR CO 5 4" xfId="13352"/>
    <cellStyle name="_pgvcl-costal_pgvcl_NEW MIS Jan - 08_URBAN WEEKLY PBR CO 5 5" xfId="13353"/>
    <cellStyle name="_pgvcl-costal_PGVCL-_NEW MIS Jan - 08_URBAN WEEKLY PBR CO 5 5" xfId="13354"/>
    <cellStyle name="_pgvcl-costal_pgvcl_NEW MIS Jan - 08_URBAN WEEKLY PBR CO 5 6" xfId="13355"/>
    <cellStyle name="_pgvcl-costal_PGVCL-_NEW MIS Jan - 08_URBAN WEEKLY PBR CO 5 6" xfId="13356"/>
    <cellStyle name="_pgvcl-costal_pgvcl_NEW MIS Jan - 08_URBAN WEEKLY PBR CO 5 7" xfId="13357"/>
    <cellStyle name="_pgvcl-costal_PGVCL-_NEW MIS Jan - 08_URBAN WEEKLY PBR CO 5 7" xfId="13358"/>
    <cellStyle name="_pgvcl-costal_pgvcl_NEW MIS Jan - 08_URBAN WEEKLY PBR CO 5 8" xfId="13359"/>
    <cellStyle name="_pgvcl-costal_PGVCL-_NEW MIS Jan - 08_URBAN WEEKLY PBR CO 5 8" xfId="13360"/>
    <cellStyle name="_pgvcl-costal_pgvcl_NEW MIS Jan - 08_URBAN WEEKLY PBR CO 5 9" xfId="13361"/>
    <cellStyle name="_pgvcl-costal_PGVCL-_NEW MIS Jan - 08_URBAN WEEKLY PBR CO 5 9" xfId="13362"/>
    <cellStyle name="_pgvcl-costal_pgvcl_NEW MIS Jan - 08_URBAN WEEKLY PBR CO 6" xfId="13363"/>
    <cellStyle name="_pgvcl-costal_PGVCL-_NEW MIS Jan - 08_URBAN WEEKLY PBR CO 6" xfId="13364"/>
    <cellStyle name="_pgvcl-costal_pgvcl_NEW MIS Jan - 08_URBAN WEEKLY PBR CO 6 10" xfId="13365"/>
    <cellStyle name="_pgvcl-costal_PGVCL-_NEW MIS Jan - 08_URBAN WEEKLY PBR CO 6 10" xfId="13366"/>
    <cellStyle name="_pgvcl-costal_pgvcl_NEW MIS Jan - 08_URBAN WEEKLY PBR CO 6 2" xfId="13367"/>
    <cellStyle name="_pgvcl-costal_PGVCL-_NEW MIS Jan - 08_URBAN WEEKLY PBR CO 6 2" xfId="13368"/>
    <cellStyle name="_pgvcl-costal_pgvcl_NEW MIS Jan - 08_URBAN WEEKLY PBR CO 6 3" xfId="13369"/>
    <cellStyle name="_pgvcl-costal_PGVCL-_NEW MIS Jan - 08_URBAN WEEKLY PBR CO 6 3" xfId="13370"/>
    <cellStyle name="_pgvcl-costal_pgvcl_NEW MIS Jan - 08_URBAN WEEKLY PBR CO 6 4" xfId="13371"/>
    <cellStyle name="_pgvcl-costal_PGVCL-_NEW MIS Jan - 08_URBAN WEEKLY PBR CO 6 4" xfId="13372"/>
    <cellStyle name="_pgvcl-costal_pgvcl_NEW MIS Jan - 08_URBAN WEEKLY PBR CO 6 5" xfId="13373"/>
    <cellStyle name="_pgvcl-costal_PGVCL-_NEW MIS Jan - 08_URBAN WEEKLY PBR CO 6 5" xfId="13374"/>
    <cellStyle name="_pgvcl-costal_pgvcl_NEW MIS Jan - 08_URBAN WEEKLY PBR CO 6 6" xfId="13375"/>
    <cellStyle name="_pgvcl-costal_PGVCL-_NEW MIS Jan - 08_URBAN WEEKLY PBR CO 6 6" xfId="13376"/>
    <cellStyle name="_pgvcl-costal_pgvcl_NEW MIS Jan - 08_URBAN WEEKLY PBR CO 6 7" xfId="13377"/>
    <cellStyle name="_pgvcl-costal_PGVCL-_NEW MIS Jan - 08_URBAN WEEKLY PBR CO 6 7" xfId="13378"/>
    <cellStyle name="_pgvcl-costal_pgvcl_NEW MIS Jan - 08_URBAN WEEKLY PBR CO 6 8" xfId="13379"/>
    <cellStyle name="_pgvcl-costal_PGVCL-_NEW MIS Jan - 08_URBAN WEEKLY PBR CO 6 8" xfId="13380"/>
    <cellStyle name="_pgvcl-costal_pgvcl_NEW MIS Jan - 08_URBAN WEEKLY PBR CO 6 9" xfId="13381"/>
    <cellStyle name="_pgvcl-costal_PGVCL-_NEW MIS Jan - 08_URBAN WEEKLY PBR CO 6 9" xfId="13382"/>
    <cellStyle name="_pgvcl-costal_pgvcl_NEW MIS Jan - 08_URBAN WEEKLY PBR CO 7" xfId="13383"/>
    <cellStyle name="_pgvcl-costal_PGVCL-_NEW MIS Jan - 08_URBAN WEEKLY PBR CO 7" xfId="13384"/>
    <cellStyle name="_pgvcl-costal_pgvcl_NEW MIS Jan - 08_URBAN WEEKLY PBR CO 7 10" xfId="13385"/>
    <cellStyle name="_pgvcl-costal_PGVCL-_NEW MIS Jan - 08_URBAN WEEKLY PBR CO 7 10" xfId="13386"/>
    <cellStyle name="_pgvcl-costal_pgvcl_NEW MIS Jan - 08_URBAN WEEKLY PBR CO 7 2" xfId="13387"/>
    <cellStyle name="_pgvcl-costal_PGVCL-_NEW MIS Jan - 08_URBAN WEEKLY PBR CO 7 2" xfId="13388"/>
    <cellStyle name="_pgvcl-costal_pgvcl_NEW MIS Jan - 08_URBAN WEEKLY PBR CO 7 3" xfId="13389"/>
    <cellStyle name="_pgvcl-costal_PGVCL-_NEW MIS Jan - 08_URBAN WEEKLY PBR CO 7 3" xfId="13390"/>
    <cellStyle name="_pgvcl-costal_pgvcl_NEW MIS Jan - 08_URBAN WEEKLY PBR CO 7 4" xfId="13391"/>
    <cellStyle name="_pgvcl-costal_PGVCL-_NEW MIS Jan - 08_URBAN WEEKLY PBR CO 7 4" xfId="13392"/>
    <cellStyle name="_pgvcl-costal_pgvcl_NEW MIS Jan - 08_URBAN WEEKLY PBR CO 7 5" xfId="13393"/>
    <cellStyle name="_pgvcl-costal_PGVCL-_NEW MIS Jan - 08_URBAN WEEKLY PBR CO 7 5" xfId="13394"/>
    <cellStyle name="_pgvcl-costal_pgvcl_NEW MIS Jan - 08_URBAN WEEKLY PBR CO 7 6" xfId="13395"/>
    <cellStyle name="_pgvcl-costal_PGVCL-_NEW MIS Jan - 08_URBAN WEEKLY PBR CO 7 6" xfId="13396"/>
    <cellStyle name="_pgvcl-costal_pgvcl_NEW MIS Jan - 08_URBAN WEEKLY PBR CO 7 7" xfId="13397"/>
    <cellStyle name="_pgvcl-costal_PGVCL-_NEW MIS Jan - 08_URBAN WEEKLY PBR CO 7 7" xfId="13398"/>
    <cellStyle name="_pgvcl-costal_pgvcl_NEW MIS Jan - 08_URBAN WEEKLY PBR CO 7 8" xfId="13399"/>
    <cellStyle name="_pgvcl-costal_PGVCL-_NEW MIS Jan - 08_URBAN WEEKLY PBR CO 7 8" xfId="13400"/>
    <cellStyle name="_pgvcl-costal_pgvcl_NEW MIS Jan - 08_URBAN WEEKLY PBR CO 7 9" xfId="13401"/>
    <cellStyle name="_pgvcl-costal_PGVCL-_NEW MIS Jan - 08_URBAN WEEKLY PBR CO 7 9" xfId="13402"/>
    <cellStyle name="_pgvcl-costal_pgvcl_NEW MIS Jan - 08_URBAN WEEKLY PBR CO 8" xfId="13403"/>
    <cellStyle name="_pgvcl-costal_PGVCL-_NEW MIS Jan - 08_URBAN WEEKLY PBR CO 8" xfId="13404"/>
    <cellStyle name="_pgvcl-costal_pgvcl_NEW MIS Jan - 08_Weekly Urban PBR CO - 04-04-09 to 12-04-09" xfId="13405"/>
    <cellStyle name="_pgvcl-costal_PGVCL-_NEW MIS Jan - 08_Weekly Urban PBR CO - 04-04-09 to 12-04-09" xfId="13406"/>
    <cellStyle name="_pgvcl-costal_pgvcl_NEW MIS Jan - 08_Weekly Urban PBR CO - 04-04-09 to 12-04-09 2" xfId="13407"/>
    <cellStyle name="_pgvcl-costal_PGVCL-_NEW MIS Jan - 08_Weekly Urban PBR CO - 04-04-09 to 12-04-09 2" xfId="13408"/>
    <cellStyle name="_pgvcl-costal_pgvcl_NEW MIS Jan - 08_Weekly Urban PBR CO - 04-04-09 to 12-04-09 2 10" xfId="13409"/>
    <cellStyle name="_pgvcl-costal_PGVCL-_NEW MIS Jan - 08_Weekly Urban PBR CO - 04-04-09 to 12-04-09 2 10" xfId="13410"/>
    <cellStyle name="_pgvcl-costal_pgvcl_NEW MIS Jan - 08_Weekly Urban PBR CO - 04-04-09 to 12-04-09 2 2" xfId="13411"/>
    <cellStyle name="_pgvcl-costal_PGVCL-_NEW MIS Jan - 08_Weekly Urban PBR CO - 04-04-09 to 12-04-09 2 2" xfId="13412"/>
    <cellStyle name="_pgvcl-costal_pgvcl_NEW MIS Jan - 08_Weekly Urban PBR CO - 04-04-09 to 12-04-09 2 3" xfId="13413"/>
    <cellStyle name="_pgvcl-costal_PGVCL-_NEW MIS Jan - 08_Weekly Urban PBR CO - 04-04-09 to 12-04-09 2 3" xfId="13414"/>
    <cellStyle name="_pgvcl-costal_pgvcl_NEW MIS Jan - 08_Weekly Urban PBR CO - 04-04-09 to 12-04-09 2 4" xfId="13415"/>
    <cellStyle name="_pgvcl-costal_PGVCL-_NEW MIS Jan - 08_Weekly Urban PBR CO - 04-04-09 to 12-04-09 2 4" xfId="13416"/>
    <cellStyle name="_pgvcl-costal_pgvcl_NEW MIS Jan - 08_Weekly Urban PBR CO - 04-04-09 to 12-04-09 2 5" xfId="13417"/>
    <cellStyle name="_pgvcl-costal_PGVCL-_NEW MIS Jan - 08_Weekly Urban PBR CO - 04-04-09 to 12-04-09 2 5" xfId="13418"/>
    <cellStyle name="_pgvcl-costal_pgvcl_NEW MIS Jan - 08_Weekly Urban PBR CO - 04-04-09 to 12-04-09 2 6" xfId="13419"/>
    <cellStyle name="_pgvcl-costal_PGVCL-_NEW MIS Jan - 08_Weekly Urban PBR CO - 04-04-09 to 12-04-09 2 6" xfId="13420"/>
    <cellStyle name="_pgvcl-costal_pgvcl_NEW MIS Jan - 08_Weekly Urban PBR CO - 04-04-09 to 12-04-09 2 7" xfId="13421"/>
    <cellStyle name="_pgvcl-costal_PGVCL-_NEW MIS Jan - 08_Weekly Urban PBR CO - 04-04-09 to 12-04-09 2 7" xfId="13422"/>
    <cellStyle name="_pgvcl-costal_pgvcl_NEW MIS Jan - 08_Weekly Urban PBR CO - 04-04-09 to 12-04-09 2 8" xfId="13423"/>
    <cellStyle name="_pgvcl-costal_PGVCL-_NEW MIS Jan - 08_Weekly Urban PBR CO - 04-04-09 to 12-04-09 2 8" xfId="13424"/>
    <cellStyle name="_pgvcl-costal_pgvcl_NEW MIS Jan - 08_Weekly Urban PBR CO - 04-04-09 to 12-04-09 2 9" xfId="13425"/>
    <cellStyle name="_pgvcl-costal_PGVCL-_NEW MIS Jan - 08_Weekly Urban PBR CO - 04-04-09 to 12-04-09 2 9" xfId="13426"/>
    <cellStyle name="_pgvcl-costal_pgvcl_NEW MIS Jan - 08_Weekly Urban PBR CO - 04-04-09 to 12-04-09 3" xfId="13427"/>
    <cellStyle name="_pgvcl-costal_PGVCL-_NEW MIS Jan - 08_Weekly Urban PBR CO - 04-04-09 to 12-04-09 3" xfId="13428"/>
    <cellStyle name="_pgvcl-costal_pgvcl_NEW MIS Jan - 08_Weekly Urban PBR CO - 04-04-09 to 12-04-09 3 10" xfId="13429"/>
    <cellStyle name="_pgvcl-costal_PGVCL-_NEW MIS Jan - 08_Weekly Urban PBR CO - 04-04-09 to 12-04-09 3 10" xfId="13430"/>
    <cellStyle name="_pgvcl-costal_pgvcl_NEW MIS Jan - 08_Weekly Urban PBR CO - 04-04-09 to 12-04-09 3 2" xfId="13431"/>
    <cellStyle name="_pgvcl-costal_PGVCL-_NEW MIS Jan - 08_Weekly Urban PBR CO - 04-04-09 to 12-04-09 3 2" xfId="13432"/>
    <cellStyle name="_pgvcl-costal_pgvcl_NEW MIS Jan - 08_Weekly Urban PBR CO - 04-04-09 to 12-04-09 3 3" xfId="13433"/>
    <cellStyle name="_pgvcl-costal_PGVCL-_NEW MIS Jan - 08_Weekly Urban PBR CO - 04-04-09 to 12-04-09 3 3" xfId="13434"/>
    <cellStyle name="_pgvcl-costal_pgvcl_NEW MIS Jan - 08_Weekly Urban PBR CO - 04-04-09 to 12-04-09 3 4" xfId="13435"/>
    <cellStyle name="_pgvcl-costal_PGVCL-_NEW MIS Jan - 08_Weekly Urban PBR CO - 04-04-09 to 12-04-09 3 4" xfId="13436"/>
    <cellStyle name="_pgvcl-costal_pgvcl_NEW MIS Jan - 08_Weekly Urban PBR CO - 04-04-09 to 12-04-09 3 5" xfId="13437"/>
    <cellStyle name="_pgvcl-costal_PGVCL-_NEW MIS Jan - 08_Weekly Urban PBR CO - 04-04-09 to 12-04-09 3 5" xfId="13438"/>
    <cellStyle name="_pgvcl-costal_pgvcl_NEW MIS Jan - 08_Weekly Urban PBR CO - 04-04-09 to 12-04-09 3 6" xfId="13439"/>
    <cellStyle name="_pgvcl-costal_PGVCL-_NEW MIS Jan - 08_Weekly Urban PBR CO - 04-04-09 to 12-04-09 3 6" xfId="13440"/>
    <cellStyle name="_pgvcl-costal_pgvcl_NEW MIS Jan - 08_Weekly Urban PBR CO - 04-04-09 to 12-04-09 3 7" xfId="13441"/>
    <cellStyle name="_pgvcl-costal_PGVCL-_NEW MIS Jan - 08_Weekly Urban PBR CO - 04-04-09 to 12-04-09 3 7" xfId="13442"/>
    <cellStyle name="_pgvcl-costal_pgvcl_NEW MIS Jan - 08_Weekly Urban PBR CO - 04-04-09 to 12-04-09 3 8" xfId="13443"/>
    <cellStyle name="_pgvcl-costal_PGVCL-_NEW MIS Jan - 08_Weekly Urban PBR CO - 04-04-09 to 12-04-09 3 8" xfId="13444"/>
    <cellStyle name="_pgvcl-costal_pgvcl_NEW MIS Jan - 08_Weekly Urban PBR CO - 04-04-09 to 12-04-09 3 9" xfId="13445"/>
    <cellStyle name="_pgvcl-costal_PGVCL-_NEW MIS Jan - 08_Weekly Urban PBR CO - 04-04-09 to 12-04-09 3 9" xfId="13446"/>
    <cellStyle name="_pgvcl-costal_pgvcl_NEW MIS Jan - 08_Weekly Urban PBR CO - 04-04-09 to 12-04-09 4" xfId="13447"/>
    <cellStyle name="_pgvcl-costal_PGVCL-_NEW MIS Jan - 08_Weekly Urban PBR CO - 04-04-09 to 12-04-09 4" xfId="13448"/>
    <cellStyle name="_pgvcl-costal_pgvcl_NEW MIS Jan - 08_Weekly Urban PBR CO - 04-04-09 to 12-04-09 4 10" xfId="13449"/>
    <cellStyle name="_pgvcl-costal_PGVCL-_NEW MIS Jan - 08_Weekly Urban PBR CO - 04-04-09 to 12-04-09 4 10" xfId="13450"/>
    <cellStyle name="_pgvcl-costal_pgvcl_NEW MIS Jan - 08_Weekly Urban PBR CO - 04-04-09 to 12-04-09 4 2" xfId="13451"/>
    <cellStyle name="_pgvcl-costal_PGVCL-_NEW MIS Jan - 08_Weekly Urban PBR CO - 04-04-09 to 12-04-09 4 2" xfId="13452"/>
    <cellStyle name="_pgvcl-costal_pgvcl_NEW MIS Jan - 08_Weekly Urban PBR CO - 04-04-09 to 12-04-09 4 3" xfId="13453"/>
    <cellStyle name="_pgvcl-costal_PGVCL-_NEW MIS Jan - 08_Weekly Urban PBR CO - 04-04-09 to 12-04-09 4 3" xfId="13454"/>
    <cellStyle name="_pgvcl-costal_pgvcl_NEW MIS Jan - 08_Weekly Urban PBR CO - 04-04-09 to 12-04-09 4 4" xfId="13455"/>
    <cellStyle name="_pgvcl-costal_PGVCL-_NEW MIS Jan - 08_Weekly Urban PBR CO - 04-04-09 to 12-04-09 4 4" xfId="13456"/>
    <cellStyle name="_pgvcl-costal_pgvcl_NEW MIS Jan - 08_Weekly Urban PBR CO - 04-04-09 to 12-04-09 4 5" xfId="13457"/>
    <cellStyle name="_pgvcl-costal_PGVCL-_NEW MIS Jan - 08_Weekly Urban PBR CO - 04-04-09 to 12-04-09 4 5" xfId="13458"/>
    <cellStyle name="_pgvcl-costal_pgvcl_NEW MIS Jan - 08_Weekly Urban PBR CO - 04-04-09 to 12-04-09 4 6" xfId="13459"/>
    <cellStyle name="_pgvcl-costal_PGVCL-_NEW MIS Jan - 08_Weekly Urban PBR CO - 04-04-09 to 12-04-09 4 6" xfId="13460"/>
    <cellStyle name="_pgvcl-costal_pgvcl_NEW MIS Jan - 08_Weekly Urban PBR CO - 04-04-09 to 12-04-09 4 7" xfId="13461"/>
    <cellStyle name="_pgvcl-costal_PGVCL-_NEW MIS Jan - 08_Weekly Urban PBR CO - 04-04-09 to 12-04-09 4 7" xfId="13462"/>
    <cellStyle name="_pgvcl-costal_pgvcl_NEW MIS Jan - 08_Weekly Urban PBR CO - 04-04-09 to 12-04-09 4 8" xfId="13463"/>
    <cellStyle name="_pgvcl-costal_PGVCL-_NEW MIS Jan - 08_Weekly Urban PBR CO - 04-04-09 to 12-04-09 4 8" xfId="13464"/>
    <cellStyle name="_pgvcl-costal_pgvcl_NEW MIS Jan - 08_Weekly Urban PBR CO - 04-04-09 to 12-04-09 4 9" xfId="13465"/>
    <cellStyle name="_pgvcl-costal_PGVCL-_NEW MIS Jan - 08_Weekly Urban PBR CO - 04-04-09 to 12-04-09 4 9" xfId="13466"/>
    <cellStyle name="_pgvcl-costal_pgvcl_NEW MIS Jan - 08_Weekly Urban PBR CO - 04-04-09 to 12-04-09 5" xfId="13467"/>
    <cellStyle name="_pgvcl-costal_PGVCL-_NEW MIS Jan - 08_Weekly Urban PBR CO - 04-04-09 to 12-04-09 5" xfId="13468"/>
    <cellStyle name="_pgvcl-costal_pgvcl_NEW MIS Jan - 08_Weekly Urban PBR CO - 04-04-09 to 12-04-09 5 10" xfId="13469"/>
    <cellStyle name="_pgvcl-costal_PGVCL-_NEW MIS Jan - 08_Weekly Urban PBR CO - 04-04-09 to 12-04-09 5 10" xfId="13470"/>
    <cellStyle name="_pgvcl-costal_pgvcl_NEW MIS Jan - 08_Weekly Urban PBR CO - 04-04-09 to 12-04-09 5 2" xfId="13471"/>
    <cellStyle name="_pgvcl-costal_PGVCL-_NEW MIS Jan - 08_Weekly Urban PBR CO - 04-04-09 to 12-04-09 5 2" xfId="13472"/>
    <cellStyle name="_pgvcl-costal_pgvcl_NEW MIS Jan - 08_Weekly Urban PBR CO - 04-04-09 to 12-04-09 5 3" xfId="13473"/>
    <cellStyle name="_pgvcl-costal_PGVCL-_NEW MIS Jan - 08_Weekly Urban PBR CO - 04-04-09 to 12-04-09 5 3" xfId="13474"/>
    <cellStyle name="_pgvcl-costal_pgvcl_NEW MIS Jan - 08_Weekly Urban PBR CO - 04-04-09 to 12-04-09 5 4" xfId="13475"/>
    <cellStyle name="_pgvcl-costal_PGVCL-_NEW MIS Jan - 08_Weekly Urban PBR CO - 04-04-09 to 12-04-09 5 4" xfId="13476"/>
    <cellStyle name="_pgvcl-costal_pgvcl_NEW MIS Jan - 08_Weekly Urban PBR CO - 04-04-09 to 12-04-09 5 5" xfId="13477"/>
    <cellStyle name="_pgvcl-costal_PGVCL-_NEW MIS Jan - 08_Weekly Urban PBR CO - 04-04-09 to 12-04-09 5 5" xfId="13478"/>
    <cellStyle name="_pgvcl-costal_pgvcl_NEW MIS Jan - 08_Weekly Urban PBR CO - 04-04-09 to 12-04-09 5 6" xfId="13479"/>
    <cellStyle name="_pgvcl-costal_PGVCL-_NEW MIS Jan - 08_Weekly Urban PBR CO - 04-04-09 to 12-04-09 5 6" xfId="13480"/>
    <cellStyle name="_pgvcl-costal_pgvcl_NEW MIS Jan - 08_Weekly Urban PBR CO - 04-04-09 to 12-04-09 5 7" xfId="13481"/>
    <cellStyle name="_pgvcl-costal_PGVCL-_NEW MIS Jan - 08_Weekly Urban PBR CO - 04-04-09 to 12-04-09 5 7" xfId="13482"/>
    <cellStyle name="_pgvcl-costal_pgvcl_NEW MIS Jan - 08_Weekly Urban PBR CO - 04-04-09 to 12-04-09 5 8" xfId="13483"/>
    <cellStyle name="_pgvcl-costal_PGVCL-_NEW MIS Jan - 08_Weekly Urban PBR CO - 04-04-09 to 12-04-09 5 8" xfId="13484"/>
    <cellStyle name="_pgvcl-costal_pgvcl_NEW MIS Jan - 08_Weekly Urban PBR CO - 04-04-09 to 12-04-09 5 9" xfId="13485"/>
    <cellStyle name="_pgvcl-costal_PGVCL-_NEW MIS Jan - 08_Weekly Urban PBR CO - 04-04-09 to 12-04-09 5 9" xfId="13486"/>
    <cellStyle name="_pgvcl-costal_pgvcl_NEW MIS Jan - 08_Weekly Urban PBR CO - 04-04-09 to 12-04-09 6" xfId="13487"/>
    <cellStyle name="_pgvcl-costal_PGVCL-_NEW MIS Jan - 08_Weekly Urban PBR CO - 04-04-09 to 12-04-09 6" xfId="13488"/>
    <cellStyle name="_pgvcl-costal_pgvcl_NEW MIS Jan - 08_Weekly Urban PBR CO - 04-04-09 to 12-04-09 6 10" xfId="13489"/>
    <cellStyle name="_pgvcl-costal_PGVCL-_NEW MIS Jan - 08_Weekly Urban PBR CO - 04-04-09 to 12-04-09 6 10" xfId="13490"/>
    <cellStyle name="_pgvcl-costal_pgvcl_NEW MIS Jan - 08_Weekly Urban PBR CO - 04-04-09 to 12-04-09 6 2" xfId="13491"/>
    <cellStyle name="_pgvcl-costal_PGVCL-_NEW MIS Jan - 08_Weekly Urban PBR CO - 04-04-09 to 12-04-09 6 2" xfId="13492"/>
    <cellStyle name="_pgvcl-costal_pgvcl_NEW MIS Jan - 08_Weekly Urban PBR CO - 04-04-09 to 12-04-09 6 3" xfId="13493"/>
    <cellStyle name="_pgvcl-costal_PGVCL-_NEW MIS Jan - 08_Weekly Urban PBR CO - 04-04-09 to 12-04-09 6 3" xfId="13494"/>
    <cellStyle name="_pgvcl-costal_pgvcl_NEW MIS Jan - 08_Weekly Urban PBR CO - 04-04-09 to 12-04-09 6 4" xfId="13495"/>
    <cellStyle name="_pgvcl-costal_PGVCL-_NEW MIS Jan - 08_Weekly Urban PBR CO - 04-04-09 to 12-04-09 6 4" xfId="13496"/>
    <cellStyle name="_pgvcl-costal_pgvcl_NEW MIS Jan - 08_Weekly Urban PBR CO - 04-04-09 to 12-04-09 6 5" xfId="13497"/>
    <cellStyle name="_pgvcl-costal_PGVCL-_NEW MIS Jan - 08_Weekly Urban PBR CO - 04-04-09 to 12-04-09 6 5" xfId="13498"/>
    <cellStyle name="_pgvcl-costal_pgvcl_NEW MIS Jan - 08_Weekly Urban PBR CO - 04-04-09 to 12-04-09 6 6" xfId="13499"/>
    <cellStyle name="_pgvcl-costal_PGVCL-_NEW MIS Jan - 08_Weekly Urban PBR CO - 04-04-09 to 12-04-09 6 6" xfId="13500"/>
    <cellStyle name="_pgvcl-costal_pgvcl_NEW MIS Jan - 08_Weekly Urban PBR CO - 04-04-09 to 12-04-09 6 7" xfId="13501"/>
    <cellStyle name="_pgvcl-costal_PGVCL-_NEW MIS Jan - 08_Weekly Urban PBR CO - 04-04-09 to 12-04-09 6 7" xfId="13502"/>
    <cellStyle name="_pgvcl-costal_pgvcl_NEW MIS Jan - 08_Weekly Urban PBR CO - 04-04-09 to 12-04-09 6 8" xfId="13503"/>
    <cellStyle name="_pgvcl-costal_PGVCL-_NEW MIS Jan - 08_Weekly Urban PBR CO - 04-04-09 to 12-04-09 6 8" xfId="13504"/>
    <cellStyle name="_pgvcl-costal_pgvcl_NEW MIS Jan - 08_Weekly Urban PBR CO - 04-04-09 to 12-04-09 6 9" xfId="13505"/>
    <cellStyle name="_pgvcl-costal_PGVCL-_NEW MIS Jan - 08_Weekly Urban PBR CO - 04-04-09 to 12-04-09 6 9" xfId="13506"/>
    <cellStyle name="_pgvcl-costal_pgvcl_NEW MIS Jan - 08_Weekly Urban PBR CO - 04-04-09 to 12-04-09 7" xfId="13507"/>
    <cellStyle name="_pgvcl-costal_PGVCL-_NEW MIS Jan - 08_Weekly Urban PBR CO - 04-04-09 to 12-04-09 7" xfId="13508"/>
    <cellStyle name="_pgvcl-costal_pgvcl_NEW MIS Jan - 08_Weekly Urban PBR CO - 04-04-09 to 12-04-09 7 10" xfId="13509"/>
    <cellStyle name="_pgvcl-costal_PGVCL-_NEW MIS Jan - 08_Weekly Urban PBR CO - 04-04-09 to 12-04-09 7 10" xfId="13510"/>
    <cellStyle name="_pgvcl-costal_pgvcl_NEW MIS Jan - 08_Weekly Urban PBR CO - 04-04-09 to 12-04-09 7 2" xfId="13511"/>
    <cellStyle name="_pgvcl-costal_PGVCL-_NEW MIS Jan - 08_Weekly Urban PBR CO - 04-04-09 to 12-04-09 7 2" xfId="13512"/>
    <cellStyle name="_pgvcl-costal_pgvcl_NEW MIS Jan - 08_Weekly Urban PBR CO - 04-04-09 to 12-04-09 7 3" xfId="13513"/>
    <cellStyle name="_pgvcl-costal_PGVCL-_NEW MIS Jan - 08_Weekly Urban PBR CO - 04-04-09 to 12-04-09 7 3" xfId="13514"/>
    <cellStyle name="_pgvcl-costal_pgvcl_NEW MIS Jan - 08_Weekly Urban PBR CO - 04-04-09 to 12-04-09 7 4" xfId="13515"/>
    <cellStyle name="_pgvcl-costal_PGVCL-_NEW MIS Jan - 08_Weekly Urban PBR CO - 04-04-09 to 12-04-09 7 4" xfId="13516"/>
    <cellStyle name="_pgvcl-costal_pgvcl_NEW MIS Jan - 08_Weekly Urban PBR CO - 04-04-09 to 12-04-09 7 5" xfId="13517"/>
    <cellStyle name="_pgvcl-costal_PGVCL-_NEW MIS Jan - 08_Weekly Urban PBR CO - 04-04-09 to 12-04-09 7 5" xfId="13518"/>
    <cellStyle name="_pgvcl-costal_pgvcl_NEW MIS Jan - 08_Weekly Urban PBR CO - 04-04-09 to 12-04-09 7 6" xfId="13519"/>
    <cellStyle name="_pgvcl-costal_PGVCL-_NEW MIS Jan - 08_Weekly Urban PBR CO - 04-04-09 to 12-04-09 7 6" xfId="13520"/>
    <cellStyle name="_pgvcl-costal_pgvcl_NEW MIS Jan - 08_Weekly Urban PBR CO - 04-04-09 to 12-04-09 7 7" xfId="13521"/>
    <cellStyle name="_pgvcl-costal_PGVCL-_NEW MIS Jan - 08_Weekly Urban PBR CO - 04-04-09 to 12-04-09 7 7" xfId="13522"/>
    <cellStyle name="_pgvcl-costal_pgvcl_NEW MIS Jan - 08_Weekly Urban PBR CO - 04-04-09 to 12-04-09 7 8" xfId="13523"/>
    <cellStyle name="_pgvcl-costal_PGVCL-_NEW MIS Jan - 08_Weekly Urban PBR CO - 04-04-09 to 12-04-09 7 8" xfId="13524"/>
    <cellStyle name="_pgvcl-costal_pgvcl_NEW MIS Jan - 08_Weekly Urban PBR CO - 04-04-09 to 12-04-09 7 9" xfId="13525"/>
    <cellStyle name="_pgvcl-costal_PGVCL-_NEW MIS Jan - 08_Weekly Urban PBR CO - 04-04-09 to 12-04-09 7 9" xfId="13526"/>
    <cellStyle name="_pgvcl-costal_pgvcl_NEW MIS Jan - 08_Weekly Urban PBR CO - 04-04-09 to 12-04-09 8" xfId="13527"/>
    <cellStyle name="_pgvcl-costal_PGVCL-_NEW MIS Jan - 08_Weekly Urban PBR CO - 04-04-09 to 12-04-09 8" xfId="13528"/>
    <cellStyle name="_pgvcl-costal_pgvcl_NEW MIS Jan - 08_Weekly Urban PBR CO - 06-03-09 to 12-03-09" xfId="13529"/>
    <cellStyle name="_pgvcl-costal_PGVCL-_NEW MIS Jan - 08_Weekly Urban PBR CO - 06-03-09 to 12-03-09" xfId="13530"/>
    <cellStyle name="_pgvcl-costal_pgvcl_NEW MIS Jan - 08_Weekly Urban PBR CO - 06-03-09 to 12-03-09 2" xfId="13531"/>
    <cellStyle name="_pgvcl-costal_PGVCL-_NEW MIS Jan - 08_Weekly Urban PBR CO - 06-03-09 to 12-03-09 2" xfId="13532"/>
    <cellStyle name="_pgvcl-costal_pgvcl_NEW MIS Jan - 08_Weekly Urban PBR CO - 06-03-09 to 12-03-09 2 10" xfId="13533"/>
    <cellStyle name="_pgvcl-costal_PGVCL-_NEW MIS Jan - 08_Weekly Urban PBR CO - 06-03-09 to 12-03-09 2 10" xfId="13534"/>
    <cellStyle name="_pgvcl-costal_pgvcl_NEW MIS Jan - 08_Weekly Urban PBR CO - 06-03-09 to 12-03-09 2 2" xfId="13535"/>
    <cellStyle name="_pgvcl-costal_PGVCL-_NEW MIS Jan - 08_Weekly Urban PBR CO - 06-03-09 to 12-03-09 2 2" xfId="13536"/>
    <cellStyle name="_pgvcl-costal_pgvcl_NEW MIS Jan - 08_Weekly Urban PBR CO - 06-03-09 to 12-03-09 2 3" xfId="13537"/>
    <cellStyle name="_pgvcl-costal_PGVCL-_NEW MIS Jan - 08_Weekly Urban PBR CO - 06-03-09 to 12-03-09 2 3" xfId="13538"/>
    <cellStyle name="_pgvcl-costal_pgvcl_NEW MIS Jan - 08_Weekly Urban PBR CO - 06-03-09 to 12-03-09 2 4" xfId="13539"/>
    <cellStyle name="_pgvcl-costal_PGVCL-_NEW MIS Jan - 08_Weekly Urban PBR CO - 06-03-09 to 12-03-09 2 4" xfId="13540"/>
    <cellStyle name="_pgvcl-costal_pgvcl_NEW MIS Jan - 08_Weekly Urban PBR CO - 06-03-09 to 12-03-09 2 5" xfId="13541"/>
    <cellStyle name="_pgvcl-costal_PGVCL-_NEW MIS Jan - 08_Weekly Urban PBR CO - 06-03-09 to 12-03-09 2 5" xfId="13542"/>
    <cellStyle name="_pgvcl-costal_pgvcl_NEW MIS Jan - 08_Weekly Urban PBR CO - 06-03-09 to 12-03-09 2 6" xfId="13543"/>
    <cellStyle name="_pgvcl-costal_PGVCL-_NEW MIS Jan - 08_Weekly Urban PBR CO - 06-03-09 to 12-03-09 2 6" xfId="13544"/>
    <cellStyle name="_pgvcl-costal_pgvcl_NEW MIS Jan - 08_Weekly Urban PBR CO - 06-03-09 to 12-03-09 2 7" xfId="13545"/>
    <cellStyle name="_pgvcl-costal_PGVCL-_NEW MIS Jan - 08_Weekly Urban PBR CO - 06-03-09 to 12-03-09 2 7" xfId="13546"/>
    <cellStyle name="_pgvcl-costal_pgvcl_NEW MIS Jan - 08_Weekly Urban PBR CO - 06-03-09 to 12-03-09 2 8" xfId="13547"/>
    <cellStyle name="_pgvcl-costal_PGVCL-_NEW MIS Jan - 08_Weekly Urban PBR CO - 06-03-09 to 12-03-09 2 8" xfId="13548"/>
    <cellStyle name="_pgvcl-costal_pgvcl_NEW MIS Jan - 08_Weekly Urban PBR CO - 06-03-09 to 12-03-09 2 9" xfId="13549"/>
    <cellStyle name="_pgvcl-costal_PGVCL-_NEW MIS Jan - 08_Weekly Urban PBR CO - 06-03-09 to 12-03-09 2 9" xfId="13550"/>
    <cellStyle name="_pgvcl-costal_pgvcl_NEW MIS Jan - 08_Weekly Urban PBR CO - 06-03-09 to 12-03-09 3" xfId="13551"/>
    <cellStyle name="_pgvcl-costal_PGVCL-_NEW MIS Jan - 08_Weekly Urban PBR CO - 06-03-09 to 12-03-09 3" xfId="13552"/>
    <cellStyle name="_pgvcl-costal_pgvcl_NEW MIS Jan - 08_Weekly Urban PBR CO - 06-03-09 to 12-03-09 3 10" xfId="13553"/>
    <cellStyle name="_pgvcl-costal_PGVCL-_NEW MIS Jan - 08_Weekly Urban PBR CO - 06-03-09 to 12-03-09 3 10" xfId="13554"/>
    <cellStyle name="_pgvcl-costal_pgvcl_NEW MIS Jan - 08_Weekly Urban PBR CO - 06-03-09 to 12-03-09 3 2" xfId="13555"/>
    <cellStyle name="_pgvcl-costal_PGVCL-_NEW MIS Jan - 08_Weekly Urban PBR CO - 06-03-09 to 12-03-09 3 2" xfId="13556"/>
    <cellStyle name="_pgvcl-costal_pgvcl_NEW MIS Jan - 08_Weekly Urban PBR CO - 06-03-09 to 12-03-09 3 3" xfId="13557"/>
    <cellStyle name="_pgvcl-costal_PGVCL-_NEW MIS Jan - 08_Weekly Urban PBR CO - 06-03-09 to 12-03-09 3 3" xfId="13558"/>
    <cellStyle name="_pgvcl-costal_pgvcl_NEW MIS Jan - 08_Weekly Urban PBR CO - 06-03-09 to 12-03-09 3 4" xfId="13559"/>
    <cellStyle name="_pgvcl-costal_PGVCL-_NEW MIS Jan - 08_Weekly Urban PBR CO - 06-03-09 to 12-03-09 3 4" xfId="13560"/>
    <cellStyle name="_pgvcl-costal_pgvcl_NEW MIS Jan - 08_Weekly Urban PBR CO - 06-03-09 to 12-03-09 3 5" xfId="13561"/>
    <cellStyle name="_pgvcl-costal_PGVCL-_NEW MIS Jan - 08_Weekly Urban PBR CO - 06-03-09 to 12-03-09 3 5" xfId="13562"/>
    <cellStyle name="_pgvcl-costal_pgvcl_NEW MIS Jan - 08_Weekly Urban PBR CO - 06-03-09 to 12-03-09 3 6" xfId="13563"/>
    <cellStyle name="_pgvcl-costal_PGVCL-_NEW MIS Jan - 08_Weekly Urban PBR CO - 06-03-09 to 12-03-09 3 6" xfId="13564"/>
    <cellStyle name="_pgvcl-costal_pgvcl_NEW MIS Jan - 08_Weekly Urban PBR CO - 06-03-09 to 12-03-09 3 7" xfId="13565"/>
    <cellStyle name="_pgvcl-costal_PGVCL-_NEW MIS Jan - 08_Weekly Urban PBR CO - 06-03-09 to 12-03-09 3 7" xfId="13566"/>
    <cellStyle name="_pgvcl-costal_pgvcl_NEW MIS Jan - 08_Weekly Urban PBR CO - 06-03-09 to 12-03-09 3 8" xfId="13567"/>
    <cellStyle name="_pgvcl-costal_PGVCL-_NEW MIS Jan - 08_Weekly Urban PBR CO - 06-03-09 to 12-03-09 3 8" xfId="13568"/>
    <cellStyle name="_pgvcl-costal_pgvcl_NEW MIS Jan - 08_Weekly Urban PBR CO - 06-03-09 to 12-03-09 3 9" xfId="13569"/>
    <cellStyle name="_pgvcl-costal_PGVCL-_NEW MIS Jan - 08_Weekly Urban PBR CO - 06-03-09 to 12-03-09 3 9" xfId="13570"/>
    <cellStyle name="_pgvcl-costal_pgvcl_NEW MIS Jan - 08_Weekly Urban PBR CO - 06-03-09 to 12-03-09 4" xfId="13571"/>
    <cellStyle name="_pgvcl-costal_PGVCL-_NEW MIS Jan - 08_Weekly Urban PBR CO - 06-03-09 to 12-03-09 4" xfId="13572"/>
    <cellStyle name="_pgvcl-costal_pgvcl_NEW MIS Jan - 08_Weekly Urban PBR CO - 06-03-09 to 12-03-09 4 10" xfId="13573"/>
    <cellStyle name="_pgvcl-costal_PGVCL-_NEW MIS Jan - 08_Weekly Urban PBR CO - 06-03-09 to 12-03-09 4 10" xfId="13574"/>
    <cellStyle name="_pgvcl-costal_pgvcl_NEW MIS Jan - 08_Weekly Urban PBR CO - 06-03-09 to 12-03-09 4 2" xfId="13575"/>
    <cellStyle name="_pgvcl-costal_PGVCL-_NEW MIS Jan - 08_Weekly Urban PBR CO - 06-03-09 to 12-03-09 4 2" xfId="13576"/>
    <cellStyle name="_pgvcl-costal_pgvcl_NEW MIS Jan - 08_Weekly Urban PBR CO - 06-03-09 to 12-03-09 4 3" xfId="13577"/>
    <cellStyle name="_pgvcl-costal_PGVCL-_NEW MIS Jan - 08_Weekly Urban PBR CO - 06-03-09 to 12-03-09 4 3" xfId="13578"/>
    <cellStyle name="_pgvcl-costal_pgvcl_NEW MIS Jan - 08_Weekly Urban PBR CO - 06-03-09 to 12-03-09 4 4" xfId="13579"/>
    <cellStyle name="_pgvcl-costal_PGVCL-_NEW MIS Jan - 08_Weekly Urban PBR CO - 06-03-09 to 12-03-09 4 4" xfId="13580"/>
    <cellStyle name="_pgvcl-costal_pgvcl_NEW MIS Jan - 08_Weekly Urban PBR CO - 06-03-09 to 12-03-09 4 5" xfId="13581"/>
    <cellStyle name="_pgvcl-costal_PGVCL-_NEW MIS Jan - 08_Weekly Urban PBR CO - 06-03-09 to 12-03-09 4 5" xfId="13582"/>
    <cellStyle name="_pgvcl-costal_pgvcl_NEW MIS Jan - 08_Weekly Urban PBR CO - 06-03-09 to 12-03-09 4 6" xfId="13583"/>
    <cellStyle name="_pgvcl-costal_PGVCL-_NEW MIS Jan - 08_Weekly Urban PBR CO - 06-03-09 to 12-03-09 4 6" xfId="13584"/>
    <cellStyle name="_pgvcl-costal_pgvcl_NEW MIS Jan - 08_Weekly Urban PBR CO - 06-03-09 to 12-03-09 4 7" xfId="13585"/>
    <cellStyle name="_pgvcl-costal_PGVCL-_NEW MIS Jan - 08_Weekly Urban PBR CO - 06-03-09 to 12-03-09 4 7" xfId="13586"/>
    <cellStyle name="_pgvcl-costal_pgvcl_NEW MIS Jan - 08_Weekly Urban PBR CO - 06-03-09 to 12-03-09 4 8" xfId="13587"/>
    <cellStyle name="_pgvcl-costal_PGVCL-_NEW MIS Jan - 08_Weekly Urban PBR CO - 06-03-09 to 12-03-09 4 8" xfId="13588"/>
    <cellStyle name="_pgvcl-costal_pgvcl_NEW MIS Jan - 08_Weekly Urban PBR CO - 06-03-09 to 12-03-09 4 9" xfId="13589"/>
    <cellStyle name="_pgvcl-costal_PGVCL-_NEW MIS Jan - 08_Weekly Urban PBR CO - 06-03-09 to 12-03-09 4 9" xfId="13590"/>
    <cellStyle name="_pgvcl-costal_pgvcl_NEW MIS Jan - 08_Weekly Urban PBR CO - 06-03-09 to 12-03-09 5" xfId="13591"/>
    <cellStyle name="_pgvcl-costal_PGVCL-_NEW MIS Jan - 08_Weekly Urban PBR CO - 06-03-09 to 12-03-09 5" xfId="13592"/>
    <cellStyle name="_pgvcl-costal_pgvcl_NEW MIS Jan - 08_Weekly Urban PBR CO - 06-03-09 to 12-03-09 5 10" xfId="13593"/>
    <cellStyle name="_pgvcl-costal_PGVCL-_NEW MIS Jan - 08_Weekly Urban PBR CO - 06-03-09 to 12-03-09 5 10" xfId="13594"/>
    <cellStyle name="_pgvcl-costal_pgvcl_NEW MIS Jan - 08_Weekly Urban PBR CO - 06-03-09 to 12-03-09 5 2" xfId="13595"/>
    <cellStyle name="_pgvcl-costal_PGVCL-_NEW MIS Jan - 08_Weekly Urban PBR CO - 06-03-09 to 12-03-09 5 2" xfId="13596"/>
    <cellStyle name="_pgvcl-costal_pgvcl_NEW MIS Jan - 08_Weekly Urban PBR CO - 06-03-09 to 12-03-09 5 3" xfId="13597"/>
    <cellStyle name="_pgvcl-costal_PGVCL-_NEW MIS Jan - 08_Weekly Urban PBR CO - 06-03-09 to 12-03-09 5 3" xfId="13598"/>
    <cellStyle name="_pgvcl-costal_pgvcl_NEW MIS Jan - 08_Weekly Urban PBR CO - 06-03-09 to 12-03-09 5 4" xfId="13599"/>
    <cellStyle name="_pgvcl-costal_PGVCL-_NEW MIS Jan - 08_Weekly Urban PBR CO - 06-03-09 to 12-03-09 5 4" xfId="13600"/>
    <cellStyle name="_pgvcl-costal_pgvcl_NEW MIS Jan - 08_Weekly Urban PBR CO - 06-03-09 to 12-03-09 5 5" xfId="13601"/>
    <cellStyle name="_pgvcl-costal_PGVCL-_NEW MIS Jan - 08_Weekly Urban PBR CO - 06-03-09 to 12-03-09 5 5" xfId="13602"/>
    <cellStyle name="_pgvcl-costal_pgvcl_NEW MIS Jan - 08_Weekly Urban PBR CO - 06-03-09 to 12-03-09 5 6" xfId="13603"/>
    <cellStyle name="_pgvcl-costal_PGVCL-_NEW MIS Jan - 08_Weekly Urban PBR CO - 06-03-09 to 12-03-09 5 6" xfId="13604"/>
    <cellStyle name="_pgvcl-costal_pgvcl_NEW MIS Jan - 08_Weekly Urban PBR CO - 06-03-09 to 12-03-09 5 7" xfId="13605"/>
    <cellStyle name="_pgvcl-costal_PGVCL-_NEW MIS Jan - 08_Weekly Urban PBR CO - 06-03-09 to 12-03-09 5 7" xfId="13606"/>
    <cellStyle name="_pgvcl-costal_pgvcl_NEW MIS Jan - 08_Weekly Urban PBR CO - 06-03-09 to 12-03-09 5 8" xfId="13607"/>
    <cellStyle name="_pgvcl-costal_PGVCL-_NEW MIS Jan - 08_Weekly Urban PBR CO - 06-03-09 to 12-03-09 5 8" xfId="13608"/>
    <cellStyle name="_pgvcl-costal_pgvcl_NEW MIS Jan - 08_Weekly Urban PBR CO - 06-03-09 to 12-03-09 5 9" xfId="13609"/>
    <cellStyle name="_pgvcl-costal_PGVCL-_NEW MIS Jan - 08_Weekly Urban PBR CO - 06-03-09 to 12-03-09 5 9" xfId="13610"/>
    <cellStyle name="_pgvcl-costal_pgvcl_NEW MIS Jan - 08_Weekly Urban PBR CO - 06-03-09 to 12-03-09 6" xfId="13611"/>
    <cellStyle name="_pgvcl-costal_PGVCL-_NEW MIS Jan - 08_Weekly Urban PBR CO - 06-03-09 to 12-03-09 6" xfId="13612"/>
    <cellStyle name="_pgvcl-costal_pgvcl_NEW MIS Jan - 08_Weekly Urban PBR CO - 06-03-09 to 12-03-09 6 10" xfId="13613"/>
    <cellStyle name="_pgvcl-costal_PGVCL-_NEW MIS Jan - 08_Weekly Urban PBR CO - 06-03-09 to 12-03-09 6 10" xfId="13614"/>
    <cellStyle name="_pgvcl-costal_pgvcl_NEW MIS Jan - 08_Weekly Urban PBR CO - 06-03-09 to 12-03-09 6 2" xfId="13615"/>
    <cellStyle name="_pgvcl-costal_PGVCL-_NEW MIS Jan - 08_Weekly Urban PBR CO - 06-03-09 to 12-03-09 6 2" xfId="13616"/>
    <cellStyle name="_pgvcl-costal_pgvcl_NEW MIS Jan - 08_Weekly Urban PBR CO - 06-03-09 to 12-03-09 6 3" xfId="13617"/>
    <cellStyle name="_pgvcl-costal_PGVCL-_NEW MIS Jan - 08_Weekly Urban PBR CO - 06-03-09 to 12-03-09 6 3" xfId="13618"/>
    <cellStyle name="_pgvcl-costal_pgvcl_NEW MIS Jan - 08_Weekly Urban PBR CO - 06-03-09 to 12-03-09 6 4" xfId="13619"/>
    <cellStyle name="_pgvcl-costal_PGVCL-_NEW MIS Jan - 08_Weekly Urban PBR CO - 06-03-09 to 12-03-09 6 4" xfId="13620"/>
    <cellStyle name="_pgvcl-costal_pgvcl_NEW MIS Jan - 08_Weekly Urban PBR CO - 06-03-09 to 12-03-09 6 5" xfId="13621"/>
    <cellStyle name="_pgvcl-costal_PGVCL-_NEW MIS Jan - 08_Weekly Urban PBR CO - 06-03-09 to 12-03-09 6 5" xfId="13622"/>
    <cellStyle name="_pgvcl-costal_pgvcl_NEW MIS Jan - 08_Weekly Urban PBR CO - 06-03-09 to 12-03-09 6 6" xfId="13623"/>
    <cellStyle name="_pgvcl-costal_PGVCL-_NEW MIS Jan - 08_Weekly Urban PBR CO - 06-03-09 to 12-03-09 6 6" xfId="13624"/>
    <cellStyle name="_pgvcl-costal_pgvcl_NEW MIS Jan - 08_Weekly Urban PBR CO - 06-03-09 to 12-03-09 6 7" xfId="13625"/>
    <cellStyle name="_pgvcl-costal_PGVCL-_NEW MIS Jan - 08_Weekly Urban PBR CO - 06-03-09 to 12-03-09 6 7" xfId="13626"/>
    <cellStyle name="_pgvcl-costal_pgvcl_NEW MIS Jan - 08_Weekly Urban PBR CO - 06-03-09 to 12-03-09 6 8" xfId="13627"/>
    <cellStyle name="_pgvcl-costal_PGVCL-_NEW MIS Jan - 08_Weekly Urban PBR CO - 06-03-09 to 12-03-09 6 8" xfId="13628"/>
    <cellStyle name="_pgvcl-costal_pgvcl_NEW MIS Jan - 08_Weekly Urban PBR CO - 06-03-09 to 12-03-09 6 9" xfId="13629"/>
    <cellStyle name="_pgvcl-costal_PGVCL-_NEW MIS Jan - 08_Weekly Urban PBR CO - 06-03-09 to 12-03-09 6 9" xfId="13630"/>
    <cellStyle name="_pgvcl-costal_pgvcl_NEW MIS Jan - 08_Weekly Urban PBR CO - 06-03-09 to 12-03-09 7" xfId="13631"/>
    <cellStyle name="_pgvcl-costal_PGVCL-_NEW MIS Jan - 08_Weekly Urban PBR CO - 06-03-09 to 12-03-09 7" xfId="13632"/>
    <cellStyle name="_pgvcl-costal_pgvcl_NEW MIS Jan - 08_Weekly Urban PBR CO - 06-03-09 to 12-03-09 7 10" xfId="13633"/>
    <cellStyle name="_pgvcl-costal_PGVCL-_NEW MIS Jan - 08_Weekly Urban PBR CO - 06-03-09 to 12-03-09 7 10" xfId="13634"/>
    <cellStyle name="_pgvcl-costal_pgvcl_NEW MIS Jan - 08_Weekly Urban PBR CO - 06-03-09 to 12-03-09 7 2" xfId="13635"/>
    <cellStyle name="_pgvcl-costal_PGVCL-_NEW MIS Jan - 08_Weekly Urban PBR CO - 06-03-09 to 12-03-09 7 2" xfId="13636"/>
    <cellStyle name="_pgvcl-costal_pgvcl_NEW MIS Jan - 08_Weekly Urban PBR CO - 06-03-09 to 12-03-09 7 3" xfId="13637"/>
    <cellStyle name="_pgvcl-costal_PGVCL-_NEW MIS Jan - 08_Weekly Urban PBR CO - 06-03-09 to 12-03-09 7 3" xfId="13638"/>
    <cellStyle name="_pgvcl-costal_pgvcl_NEW MIS Jan - 08_Weekly Urban PBR CO - 06-03-09 to 12-03-09 7 4" xfId="13639"/>
    <cellStyle name="_pgvcl-costal_PGVCL-_NEW MIS Jan - 08_Weekly Urban PBR CO - 06-03-09 to 12-03-09 7 4" xfId="13640"/>
    <cellStyle name="_pgvcl-costal_pgvcl_NEW MIS Jan - 08_Weekly Urban PBR CO - 06-03-09 to 12-03-09 7 5" xfId="13641"/>
    <cellStyle name="_pgvcl-costal_PGVCL-_NEW MIS Jan - 08_Weekly Urban PBR CO - 06-03-09 to 12-03-09 7 5" xfId="13642"/>
    <cellStyle name="_pgvcl-costal_pgvcl_NEW MIS Jan - 08_Weekly Urban PBR CO - 06-03-09 to 12-03-09 7 6" xfId="13643"/>
    <cellStyle name="_pgvcl-costal_PGVCL-_NEW MIS Jan - 08_Weekly Urban PBR CO - 06-03-09 to 12-03-09 7 6" xfId="13644"/>
    <cellStyle name="_pgvcl-costal_pgvcl_NEW MIS Jan - 08_Weekly Urban PBR CO - 06-03-09 to 12-03-09 7 7" xfId="13645"/>
    <cellStyle name="_pgvcl-costal_PGVCL-_NEW MIS Jan - 08_Weekly Urban PBR CO - 06-03-09 to 12-03-09 7 7" xfId="13646"/>
    <cellStyle name="_pgvcl-costal_pgvcl_NEW MIS Jan - 08_Weekly Urban PBR CO - 06-03-09 to 12-03-09 7 8" xfId="13647"/>
    <cellStyle name="_pgvcl-costal_PGVCL-_NEW MIS Jan - 08_Weekly Urban PBR CO - 06-03-09 to 12-03-09 7 8" xfId="13648"/>
    <cellStyle name="_pgvcl-costal_pgvcl_NEW MIS Jan - 08_Weekly Urban PBR CO - 06-03-09 to 12-03-09 7 9" xfId="13649"/>
    <cellStyle name="_pgvcl-costal_PGVCL-_NEW MIS Jan - 08_Weekly Urban PBR CO - 06-03-09 to 12-03-09 7 9" xfId="13650"/>
    <cellStyle name="_pgvcl-costal_pgvcl_NEW MIS Jan - 08_Weekly Urban PBR CO - 06-03-09 to 12-03-09 8" xfId="13651"/>
    <cellStyle name="_pgvcl-costal_PGVCL-_NEW MIS Jan - 08_Weekly Urban PBR CO - 06-03-09 to 12-03-09 8" xfId="13652"/>
    <cellStyle name="_pgvcl-costal_pgvcl_NEW MIS Jan - 08_Weekly Urban PBR CO - 20-02-09 to 26-02-09" xfId="13653"/>
    <cellStyle name="_pgvcl-costal_PGVCL-_NEW MIS Jan - 08_Weekly Urban PBR CO - 20-02-09 to 26-02-09" xfId="13654"/>
    <cellStyle name="_pgvcl-costal_pgvcl_NEW MIS Jan - 08_Weekly Urban PBR CO - 20-02-09 to 26-02-09 2" xfId="13655"/>
    <cellStyle name="_pgvcl-costal_PGVCL-_NEW MIS Jan - 08_Weekly Urban PBR CO - 20-02-09 to 26-02-09 2" xfId="13656"/>
    <cellStyle name="_pgvcl-costal_pgvcl_NEW MIS Jan - 08_Weekly Urban PBR CO - 20-02-09 to 26-02-09 2 10" xfId="13657"/>
    <cellStyle name="_pgvcl-costal_PGVCL-_NEW MIS Jan - 08_Weekly Urban PBR CO - 20-02-09 to 26-02-09 2 10" xfId="13658"/>
    <cellStyle name="_pgvcl-costal_pgvcl_NEW MIS Jan - 08_Weekly Urban PBR CO - 20-02-09 to 26-02-09 2 2" xfId="13659"/>
    <cellStyle name="_pgvcl-costal_PGVCL-_NEW MIS Jan - 08_Weekly Urban PBR CO - 20-02-09 to 26-02-09 2 2" xfId="13660"/>
    <cellStyle name="_pgvcl-costal_pgvcl_NEW MIS Jan - 08_Weekly Urban PBR CO - 20-02-09 to 26-02-09 2 3" xfId="13661"/>
    <cellStyle name="_pgvcl-costal_PGVCL-_NEW MIS Jan - 08_Weekly Urban PBR CO - 20-02-09 to 26-02-09 2 3" xfId="13662"/>
    <cellStyle name="_pgvcl-costal_pgvcl_NEW MIS Jan - 08_Weekly Urban PBR CO - 20-02-09 to 26-02-09 2 4" xfId="13663"/>
    <cellStyle name="_pgvcl-costal_PGVCL-_NEW MIS Jan - 08_Weekly Urban PBR CO - 20-02-09 to 26-02-09 2 4" xfId="13664"/>
    <cellStyle name="_pgvcl-costal_pgvcl_NEW MIS Jan - 08_Weekly Urban PBR CO - 20-02-09 to 26-02-09 2 5" xfId="13665"/>
    <cellStyle name="_pgvcl-costal_PGVCL-_NEW MIS Jan - 08_Weekly Urban PBR CO - 20-02-09 to 26-02-09 2 5" xfId="13666"/>
    <cellStyle name="_pgvcl-costal_pgvcl_NEW MIS Jan - 08_Weekly Urban PBR CO - 20-02-09 to 26-02-09 2 6" xfId="13667"/>
    <cellStyle name="_pgvcl-costal_PGVCL-_NEW MIS Jan - 08_Weekly Urban PBR CO - 20-02-09 to 26-02-09 2 6" xfId="13668"/>
    <cellStyle name="_pgvcl-costal_pgvcl_NEW MIS Jan - 08_Weekly Urban PBR CO - 20-02-09 to 26-02-09 2 7" xfId="13669"/>
    <cellStyle name="_pgvcl-costal_PGVCL-_NEW MIS Jan - 08_Weekly Urban PBR CO - 20-02-09 to 26-02-09 2 7" xfId="13670"/>
    <cellStyle name="_pgvcl-costal_pgvcl_NEW MIS Jan - 08_Weekly Urban PBR CO - 20-02-09 to 26-02-09 2 8" xfId="13671"/>
    <cellStyle name="_pgvcl-costal_PGVCL-_NEW MIS Jan - 08_Weekly Urban PBR CO - 20-02-09 to 26-02-09 2 8" xfId="13672"/>
    <cellStyle name="_pgvcl-costal_pgvcl_NEW MIS Jan - 08_Weekly Urban PBR CO - 20-02-09 to 26-02-09 2 9" xfId="13673"/>
    <cellStyle name="_pgvcl-costal_PGVCL-_NEW MIS Jan - 08_Weekly Urban PBR CO - 20-02-09 to 26-02-09 2 9" xfId="13674"/>
    <cellStyle name="_pgvcl-costal_pgvcl_NEW MIS Jan - 08_Weekly Urban PBR CO - 20-02-09 to 26-02-09 3" xfId="13675"/>
    <cellStyle name="_pgvcl-costal_PGVCL-_NEW MIS Jan - 08_Weekly Urban PBR CO - 20-02-09 to 26-02-09 3" xfId="13676"/>
    <cellStyle name="_pgvcl-costal_pgvcl_NEW MIS Jan - 08_Weekly Urban PBR CO - 20-02-09 to 26-02-09 3 10" xfId="13677"/>
    <cellStyle name="_pgvcl-costal_PGVCL-_NEW MIS Jan - 08_Weekly Urban PBR CO - 20-02-09 to 26-02-09 3 10" xfId="13678"/>
    <cellStyle name="_pgvcl-costal_pgvcl_NEW MIS Jan - 08_Weekly Urban PBR CO - 20-02-09 to 26-02-09 3 2" xfId="13679"/>
    <cellStyle name="_pgvcl-costal_PGVCL-_NEW MIS Jan - 08_Weekly Urban PBR CO - 20-02-09 to 26-02-09 3 2" xfId="13680"/>
    <cellStyle name="_pgvcl-costal_pgvcl_NEW MIS Jan - 08_Weekly Urban PBR CO - 20-02-09 to 26-02-09 3 3" xfId="13681"/>
    <cellStyle name="_pgvcl-costal_PGVCL-_NEW MIS Jan - 08_Weekly Urban PBR CO - 20-02-09 to 26-02-09 3 3" xfId="13682"/>
    <cellStyle name="_pgvcl-costal_pgvcl_NEW MIS Jan - 08_Weekly Urban PBR CO - 20-02-09 to 26-02-09 3 4" xfId="13683"/>
    <cellStyle name="_pgvcl-costal_PGVCL-_NEW MIS Jan - 08_Weekly Urban PBR CO - 20-02-09 to 26-02-09 3 4" xfId="13684"/>
    <cellStyle name="_pgvcl-costal_pgvcl_NEW MIS Jan - 08_Weekly Urban PBR CO - 20-02-09 to 26-02-09 3 5" xfId="13685"/>
    <cellStyle name="_pgvcl-costal_PGVCL-_NEW MIS Jan - 08_Weekly Urban PBR CO - 20-02-09 to 26-02-09 3 5" xfId="13686"/>
    <cellStyle name="_pgvcl-costal_pgvcl_NEW MIS Jan - 08_Weekly Urban PBR CO - 20-02-09 to 26-02-09 3 6" xfId="13687"/>
    <cellStyle name="_pgvcl-costal_PGVCL-_NEW MIS Jan - 08_Weekly Urban PBR CO - 20-02-09 to 26-02-09 3 6" xfId="13688"/>
    <cellStyle name="_pgvcl-costal_pgvcl_NEW MIS Jan - 08_Weekly Urban PBR CO - 20-02-09 to 26-02-09 3 7" xfId="13689"/>
    <cellStyle name="_pgvcl-costal_PGVCL-_NEW MIS Jan - 08_Weekly Urban PBR CO - 20-02-09 to 26-02-09 3 7" xfId="13690"/>
    <cellStyle name="_pgvcl-costal_pgvcl_NEW MIS Jan - 08_Weekly Urban PBR CO - 20-02-09 to 26-02-09 3 8" xfId="13691"/>
    <cellStyle name="_pgvcl-costal_PGVCL-_NEW MIS Jan - 08_Weekly Urban PBR CO - 20-02-09 to 26-02-09 3 8" xfId="13692"/>
    <cellStyle name="_pgvcl-costal_pgvcl_NEW MIS Jan - 08_Weekly Urban PBR CO - 20-02-09 to 26-02-09 3 9" xfId="13693"/>
    <cellStyle name="_pgvcl-costal_PGVCL-_NEW MIS Jan - 08_Weekly Urban PBR CO - 20-02-09 to 26-02-09 3 9" xfId="13694"/>
    <cellStyle name="_pgvcl-costal_pgvcl_NEW MIS Jan - 08_Weekly Urban PBR CO - 20-02-09 to 26-02-09 4" xfId="13695"/>
    <cellStyle name="_pgvcl-costal_PGVCL-_NEW MIS Jan - 08_Weekly Urban PBR CO - 20-02-09 to 26-02-09 4" xfId="13696"/>
    <cellStyle name="_pgvcl-costal_pgvcl_NEW MIS Jan - 08_Weekly Urban PBR CO - 20-02-09 to 26-02-09 4 10" xfId="13697"/>
    <cellStyle name="_pgvcl-costal_PGVCL-_NEW MIS Jan - 08_Weekly Urban PBR CO - 20-02-09 to 26-02-09 4 10" xfId="13698"/>
    <cellStyle name="_pgvcl-costal_pgvcl_NEW MIS Jan - 08_Weekly Urban PBR CO - 20-02-09 to 26-02-09 4 2" xfId="13699"/>
    <cellStyle name="_pgvcl-costal_PGVCL-_NEW MIS Jan - 08_Weekly Urban PBR CO - 20-02-09 to 26-02-09 4 2" xfId="13700"/>
    <cellStyle name="_pgvcl-costal_pgvcl_NEW MIS Jan - 08_Weekly Urban PBR CO - 20-02-09 to 26-02-09 4 3" xfId="13701"/>
    <cellStyle name="_pgvcl-costal_PGVCL-_NEW MIS Jan - 08_Weekly Urban PBR CO - 20-02-09 to 26-02-09 4 3" xfId="13702"/>
    <cellStyle name="_pgvcl-costal_pgvcl_NEW MIS Jan - 08_Weekly Urban PBR CO - 20-02-09 to 26-02-09 4 4" xfId="13703"/>
    <cellStyle name="_pgvcl-costal_PGVCL-_NEW MIS Jan - 08_Weekly Urban PBR CO - 20-02-09 to 26-02-09 4 4" xfId="13704"/>
    <cellStyle name="_pgvcl-costal_pgvcl_NEW MIS Jan - 08_Weekly Urban PBR CO - 20-02-09 to 26-02-09 4 5" xfId="13705"/>
    <cellStyle name="_pgvcl-costal_PGVCL-_NEW MIS Jan - 08_Weekly Urban PBR CO - 20-02-09 to 26-02-09 4 5" xfId="13706"/>
    <cellStyle name="_pgvcl-costal_pgvcl_NEW MIS Jan - 08_Weekly Urban PBR CO - 20-02-09 to 26-02-09 4 6" xfId="13707"/>
    <cellStyle name="_pgvcl-costal_PGVCL-_NEW MIS Jan - 08_Weekly Urban PBR CO - 20-02-09 to 26-02-09 4 6" xfId="13708"/>
    <cellStyle name="_pgvcl-costal_pgvcl_NEW MIS Jan - 08_Weekly Urban PBR CO - 20-02-09 to 26-02-09 4 7" xfId="13709"/>
    <cellStyle name="_pgvcl-costal_PGVCL-_NEW MIS Jan - 08_Weekly Urban PBR CO - 20-02-09 to 26-02-09 4 7" xfId="13710"/>
    <cellStyle name="_pgvcl-costal_pgvcl_NEW MIS Jan - 08_Weekly Urban PBR CO - 20-02-09 to 26-02-09 4 8" xfId="13711"/>
    <cellStyle name="_pgvcl-costal_PGVCL-_NEW MIS Jan - 08_Weekly Urban PBR CO - 20-02-09 to 26-02-09 4 8" xfId="13712"/>
    <cellStyle name="_pgvcl-costal_pgvcl_NEW MIS Jan - 08_Weekly Urban PBR CO - 20-02-09 to 26-02-09 4 9" xfId="13713"/>
    <cellStyle name="_pgvcl-costal_PGVCL-_NEW MIS Jan - 08_Weekly Urban PBR CO - 20-02-09 to 26-02-09 4 9" xfId="13714"/>
    <cellStyle name="_pgvcl-costal_pgvcl_NEW MIS Jan - 08_Weekly Urban PBR CO - 20-02-09 to 26-02-09 5" xfId="13715"/>
    <cellStyle name="_pgvcl-costal_PGVCL-_NEW MIS Jan - 08_Weekly Urban PBR CO - 20-02-09 to 26-02-09 5" xfId="13716"/>
    <cellStyle name="_pgvcl-costal_pgvcl_NEW MIS Jan - 08_Weekly Urban PBR CO - 20-02-09 to 26-02-09 5 10" xfId="13717"/>
    <cellStyle name="_pgvcl-costal_PGVCL-_NEW MIS Jan - 08_Weekly Urban PBR CO - 20-02-09 to 26-02-09 5 10" xfId="13718"/>
    <cellStyle name="_pgvcl-costal_pgvcl_NEW MIS Jan - 08_Weekly Urban PBR CO - 20-02-09 to 26-02-09 5 2" xfId="13719"/>
    <cellStyle name="_pgvcl-costal_PGVCL-_NEW MIS Jan - 08_Weekly Urban PBR CO - 20-02-09 to 26-02-09 5 2" xfId="13720"/>
    <cellStyle name="_pgvcl-costal_pgvcl_NEW MIS Jan - 08_Weekly Urban PBR CO - 20-02-09 to 26-02-09 5 3" xfId="13721"/>
    <cellStyle name="_pgvcl-costal_PGVCL-_NEW MIS Jan - 08_Weekly Urban PBR CO - 20-02-09 to 26-02-09 5 3" xfId="13722"/>
    <cellStyle name="_pgvcl-costal_pgvcl_NEW MIS Jan - 08_Weekly Urban PBR CO - 20-02-09 to 26-02-09 5 4" xfId="13723"/>
    <cellStyle name="_pgvcl-costal_PGVCL-_NEW MIS Jan - 08_Weekly Urban PBR CO - 20-02-09 to 26-02-09 5 4" xfId="13724"/>
    <cellStyle name="_pgvcl-costal_pgvcl_NEW MIS Jan - 08_Weekly Urban PBR CO - 20-02-09 to 26-02-09 5 5" xfId="13725"/>
    <cellStyle name="_pgvcl-costal_PGVCL-_NEW MIS Jan - 08_Weekly Urban PBR CO - 20-02-09 to 26-02-09 5 5" xfId="13726"/>
    <cellStyle name="_pgvcl-costal_pgvcl_NEW MIS Jan - 08_Weekly Urban PBR CO - 20-02-09 to 26-02-09 5 6" xfId="13727"/>
    <cellStyle name="_pgvcl-costal_PGVCL-_NEW MIS Jan - 08_Weekly Urban PBR CO - 20-02-09 to 26-02-09 5 6" xfId="13728"/>
    <cellStyle name="_pgvcl-costal_pgvcl_NEW MIS Jan - 08_Weekly Urban PBR CO - 20-02-09 to 26-02-09 5 7" xfId="13729"/>
    <cellStyle name="_pgvcl-costal_PGVCL-_NEW MIS Jan - 08_Weekly Urban PBR CO - 20-02-09 to 26-02-09 5 7" xfId="13730"/>
    <cellStyle name="_pgvcl-costal_pgvcl_NEW MIS Jan - 08_Weekly Urban PBR CO - 20-02-09 to 26-02-09 5 8" xfId="13731"/>
    <cellStyle name="_pgvcl-costal_PGVCL-_NEW MIS Jan - 08_Weekly Urban PBR CO - 20-02-09 to 26-02-09 5 8" xfId="13732"/>
    <cellStyle name="_pgvcl-costal_pgvcl_NEW MIS Jan - 08_Weekly Urban PBR CO - 20-02-09 to 26-02-09 5 9" xfId="13733"/>
    <cellStyle name="_pgvcl-costal_PGVCL-_NEW MIS Jan - 08_Weekly Urban PBR CO - 20-02-09 to 26-02-09 5 9" xfId="13734"/>
    <cellStyle name="_pgvcl-costal_pgvcl_NEW MIS Jan - 08_Weekly Urban PBR CO - 20-02-09 to 26-02-09 6" xfId="13735"/>
    <cellStyle name="_pgvcl-costal_PGVCL-_NEW MIS Jan - 08_Weekly Urban PBR CO - 20-02-09 to 26-02-09 6" xfId="13736"/>
    <cellStyle name="_pgvcl-costal_pgvcl_NEW MIS Jan - 08_Weekly Urban PBR CO - 20-02-09 to 26-02-09 6 10" xfId="13737"/>
    <cellStyle name="_pgvcl-costal_PGVCL-_NEW MIS Jan - 08_Weekly Urban PBR CO - 20-02-09 to 26-02-09 6 10" xfId="13738"/>
    <cellStyle name="_pgvcl-costal_pgvcl_NEW MIS Jan - 08_Weekly Urban PBR CO - 20-02-09 to 26-02-09 6 2" xfId="13739"/>
    <cellStyle name="_pgvcl-costal_PGVCL-_NEW MIS Jan - 08_Weekly Urban PBR CO - 20-02-09 to 26-02-09 6 2" xfId="13740"/>
    <cellStyle name="_pgvcl-costal_pgvcl_NEW MIS Jan - 08_Weekly Urban PBR CO - 20-02-09 to 26-02-09 6 3" xfId="13741"/>
    <cellStyle name="_pgvcl-costal_PGVCL-_NEW MIS Jan - 08_Weekly Urban PBR CO - 20-02-09 to 26-02-09 6 3" xfId="13742"/>
    <cellStyle name="_pgvcl-costal_pgvcl_NEW MIS Jan - 08_Weekly Urban PBR CO - 20-02-09 to 26-02-09 6 4" xfId="13743"/>
    <cellStyle name="_pgvcl-costal_PGVCL-_NEW MIS Jan - 08_Weekly Urban PBR CO - 20-02-09 to 26-02-09 6 4" xfId="13744"/>
    <cellStyle name="_pgvcl-costal_pgvcl_NEW MIS Jan - 08_Weekly Urban PBR CO - 20-02-09 to 26-02-09 6 5" xfId="13745"/>
    <cellStyle name="_pgvcl-costal_PGVCL-_NEW MIS Jan - 08_Weekly Urban PBR CO - 20-02-09 to 26-02-09 6 5" xfId="13746"/>
    <cellStyle name="_pgvcl-costal_pgvcl_NEW MIS Jan - 08_Weekly Urban PBR CO - 20-02-09 to 26-02-09 6 6" xfId="13747"/>
    <cellStyle name="_pgvcl-costal_PGVCL-_NEW MIS Jan - 08_Weekly Urban PBR CO - 20-02-09 to 26-02-09 6 6" xfId="13748"/>
    <cellStyle name="_pgvcl-costal_pgvcl_NEW MIS Jan - 08_Weekly Urban PBR CO - 20-02-09 to 26-02-09 6 7" xfId="13749"/>
    <cellStyle name="_pgvcl-costal_PGVCL-_NEW MIS Jan - 08_Weekly Urban PBR CO - 20-02-09 to 26-02-09 6 7" xfId="13750"/>
    <cellStyle name="_pgvcl-costal_pgvcl_NEW MIS Jan - 08_Weekly Urban PBR CO - 20-02-09 to 26-02-09 6 8" xfId="13751"/>
    <cellStyle name="_pgvcl-costal_PGVCL-_NEW MIS Jan - 08_Weekly Urban PBR CO - 20-02-09 to 26-02-09 6 8" xfId="13752"/>
    <cellStyle name="_pgvcl-costal_pgvcl_NEW MIS Jan - 08_Weekly Urban PBR CO - 20-02-09 to 26-02-09 6 9" xfId="13753"/>
    <cellStyle name="_pgvcl-costal_PGVCL-_NEW MIS Jan - 08_Weekly Urban PBR CO - 20-02-09 to 26-02-09 6 9" xfId="13754"/>
    <cellStyle name="_pgvcl-costal_pgvcl_NEW MIS Jan - 08_Weekly Urban PBR CO - 20-02-09 to 26-02-09 7" xfId="13755"/>
    <cellStyle name="_pgvcl-costal_PGVCL-_NEW MIS Jan - 08_Weekly Urban PBR CO - 20-02-09 to 26-02-09 7" xfId="13756"/>
    <cellStyle name="_pgvcl-costal_pgvcl_NEW MIS Jan - 08_Weekly Urban PBR CO - 20-02-09 to 26-02-09 7 10" xfId="13757"/>
    <cellStyle name="_pgvcl-costal_PGVCL-_NEW MIS Jan - 08_Weekly Urban PBR CO - 20-02-09 to 26-02-09 7 10" xfId="13758"/>
    <cellStyle name="_pgvcl-costal_pgvcl_NEW MIS Jan - 08_Weekly Urban PBR CO - 20-02-09 to 26-02-09 7 2" xfId="13759"/>
    <cellStyle name="_pgvcl-costal_PGVCL-_NEW MIS Jan - 08_Weekly Urban PBR CO - 20-02-09 to 26-02-09 7 2" xfId="13760"/>
    <cellStyle name="_pgvcl-costal_pgvcl_NEW MIS Jan - 08_Weekly Urban PBR CO - 20-02-09 to 26-02-09 7 3" xfId="13761"/>
    <cellStyle name="_pgvcl-costal_PGVCL-_NEW MIS Jan - 08_Weekly Urban PBR CO - 20-02-09 to 26-02-09 7 3" xfId="13762"/>
    <cellStyle name="_pgvcl-costal_pgvcl_NEW MIS Jan - 08_Weekly Urban PBR CO - 20-02-09 to 26-02-09 7 4" xfId="13763"/>
    <cellStyle name="_pgvcl-costal_PGVCL-_NEW MIS Jan - 08_Weekly Urban PBR CO - 20-02-09 to 26-02-09 7 4" xfId="13764"/>
    <cellStyle name="_pgvcl-costal_pgvcl_NEW MIS Jan - 08_Weekly Urban PBR CO - 20-02-09 to 26-02-09 7 5" xfId="13765"/>
    <cellStyle name="_pgvcl-costal_PGVCL-_NEW MIS Jan - 08_Weekly Urban PBR CO - 20-02-09 to 26-02-09 7 5" xfId="13766"/>
    <cellStyle name="_pgvcl-costal_pgvcl_NEW MIS Jan - 08_Weekly Urban PBR CO - 20-02-09 to 26-02-09 7 6" xfId="13767"/>
    <cellStyle name="_pgvcl-costal_PGVCL-_NEW MIS Jan - 08_Weekly Urban PBR CO - 20-02-09 to 26-02-09 7 6" xfId="13768"/>
    <cellStyle name="_pgvcl-costal_pgvcl_NEW MIS Jan - 08_Weekly Urban PBR CO - 20-02-09 to 26-02-09 7 7" xfId="13769"/>
    <cellStyle name="_pgvcl-costal_PGVCL-_NEW MIS Jan - 08_Weekly Urban PBR CO - 20-02-09 to 26-02-09 7 7" xfId="13770"/>
    <cellStyle name="_pgvcl-costal_pgvcl_NEW MIS Jan - 08_Weekly Urban PBR CO - 20-02-09 to 26-02-09 7 8" xfId="13771"/>
    <cellStyle name="_pgvcl-costal_PGVCL-_NEW MIS Jan - 08_Weekly Urban PBR CO - 20-02-09 to 26-02-09 7 8" xfId="13772"/>
    <cellStyle name="_pgvcl-costal_pgvcl_NEW MIS Jan - 08_Weekly Urban PBR CO - 20-02-09 to 26-02-09 7 9" xfId="13773"/>
    <cellStyle name="_pgvcl-costal_PGVCL-_NEW MIS Jan - 08_Weekly Urban PBR CO - 20-02-09 to 26-02-09 7 9" xfId="13774"/>
    <cellStyle name="_pgvcl-costal_pgvcl_NEW MIS Jan - 08_Weekly Urban PBR CO - 20-02-09 to 26-02-09 8" xfId="13775"/>
    <cellStyle name="_pgvcl-costal_PGVCL-_NEW MIS Jan - 08_Weekly Urban PBR CO - 20-02-09 to 26-02-09 8" xfId="13776"/>
    <cellStyle name="_pgvcl-costal_pgvcl_NEW MIS Jan - 08_Weekly Urban PBR CO - 30-01-09 to 05-02-09" xfId="13777"/>
    <cellStyle name="_pgvcl-costal_PGVCL-_NEW MIS Jan - 08_Weekly Urban PBR CO - 30-01-09 to 05-02-09" xfId="13778"/>
    <cellStyle name="_pgvcl-costal_pgvcl_NEW MIS Jan - 08_Weekly Urban PBR CO - 30-01-09 to 05-02-09 2" xfId="13779"/>
    <cellStyle name="_pgvcl-costal_PGVCL-_NEW MIS Jan - 08_Weekly Urban PBR CO - 30-01-09 to 05-02-09 2" xfId="13780"/>
    <cellStyle name="_pgvcl-costal_pgvcl_NEW MIS Jan - 08_Weekly Urban PBR CO - 30-01-09 to 05-02-09 2 10" xfId="13781"/>
    <cellStyle name="_pgvcl-costal_PGVCL-_NEW MIS Jan - 08_Weekly Urban PBR CO - 30-01-09 to 05-02-09 2 10" xfId="13782"/>
    <cellStyle name="_pgvcl-costal_pgvcl_NEW MIS Jan - 08_Weekly Urban PBR CO - 30-01-09 to 05-02-09 2 2" xfId="13783"/>
    <cellStyle name="_pgvcl-costal_PGVCL-_NEW MIS Jan - 08_Weekly Urban PBR CO - 30-01-09 to 05-02-09 2 2" xfId="13784"/>
    <cellStyle name="_pgvcl-costal_pgvcl_NEW MIS Jan - 08_Weekly Urban PBR CO - 30-01-09 to 05-02-09 2 3" xfId="13785"/>
    <cellStyle name="_pgvcl-costal_PGVCL-_NEW MIS Jan - 08_Weekly Urban PBR CO - 30-01-09 to 05-02-09 2 3" xfId="13786"/>
    <cellStyle name="_pgvcl-costal_pgvcl_NEW MIS Jan - 08_Weekly Urban PBR CO - 30-01-09 to 05-02-09 2 4" xfId="13787"/>
    <cellStyle name="_pgvcl-costal_PGVCL-_NEW MIS Jan - 08_Weekly Urban PBR CO - 30-01-09 to 05-02-09 2 4" xfId="13788"/>
    <cellStyle name="_pgvcl-costal_pgvcl_NEW MIS Jan - 08_Weekly Urban PBR CO - 30-01-09 to 05-02-09 2 5" xfId="13789"/>
    <cellStyle name="_pgvcl-costal_PGVCL-_NEW MIS Jan - 08_Weekly Urban PBR CO - 30-01-09 to 05-02-09 2 5" xfId="13790"/>
    <cellStyle name="_pgvcl-costal_pgvcl_NEW MIS Jan - 08_Weekly Urban PBR CO - 30-01-09 to 05-02-09 2 6" xfId="13791"/>
    <cellStyle name="_pgvcl-costal_PGVCL-_NEW MIS Jan - 08_Weekly Urban PBR CO - 30-01-09 to 05-02-09 2 6" xfId="13792"/>
    <cellStyle name="_pgvcl-costal_pgvcl_NEW MIS Jan - 08_Weekly Urban PBR CO - 30-01-09 to 05-02-09 2 7" xfId="13793"/>
    <cellStyle name="_pgvcl-costal_PGVCL-_NEW MIS Jan - 08_Weekly Urban PBR CO - 30-01-09 to 05-02-09 2 7" xfId="13794"/>
    <cellStyle name="_pgvcl-costal_pgvcl_NEW MIS Jan - 08_Weekly Urban PBR CO - 30-01-09 to 05-02-09 2 8" xfId="13795"/>
    <cellStyle name="_pgvcl-costal_PGVCL-_NEW MIS Jan - 08_Weekly Urban PBR CO - 30-01-09 to 05-02-09 2 8" xfId="13796"/>
    <cellStyle name="_pgvcl-costal_pgvcl_NEW MIS Jan - 08_Weekly Urban PBR CO - 30-01-09 to 05-02-09 2 9" xfId="13797"/>
    <cellStyle name="_pgvcl-costal_PGVCL-_NEW MIS Jan - 08_Weekly Urban PBR CO - 30-01-09 to 05-02-09 2 9" xfId="13798"/>
    <cellStyle name="_pgvcl-costal_pgvcl_NEW MIS Jan - 08_Weekly Urban PBR CO - 30-01-09 to 05-02-09 3" xfId="13799"/>
    <cellStyle name="_pgvcl-costal_PGVCL-_NEW MIS Jan - 08_Weekly Urban PBR CO - 30-01-09 to 05-02-09 3" xfId="13800"/>
    <cellStyle name="_pgvcl-costal_pgvcl_NEW MIS Jan - 08_Weekly Urban PBR CO - 30-01-09 to 05-02-09 3 10" xfId="13801"/>
    <cellStyle name="_pgvcl-costal_PGVCL-_NEW MIS Jan - 08_Weekly Urban PBR CO - 30-01-09 to 05-02-09 3 10" xfId="13802"/>
    <cellStyle name="_pgvcl-costal_pgvcl_NEW MIS Jan - 08_Weekly Urban PBR CO - 30-01-09 to 05-02-09 3 2" xfId="13803"/>
    <cellStyle name="_pgvcl-costal_PGVCL-_NEW MIS Jan - 08_Weekly Urban PBR CO - 30-01-09 to 05-02-09 3 2" xfId="13804"/>
    <cellStyle name="_pgvcl-costal_pgvcl_NEW MIS Jan - 08_Weekly Urban PBR CO - 30-01-09 to 05-02-09 3 3" xfId="13805"/>
    <cellStyle name="_pgvcl-costal_PGVCL-_NEW MIS Jan - 08_Weekly Urban PBR CO - 30-01-09 to 05-02-09 3 3" xfId="13806"/>
    <cellStyle name="_pgvcl-costal_pgvcl_NEW MIS Jan - 08_Weekly Urban PBR CO - 30-01-09 to 05-02-09 3 4" xfId="13807"/>
    <cellStyle name="_pgvcl-costal_PGVCL-_NEW MIS Jan - 08_Weekly Urban PBR CO - 30-01-09 to 05-02-09 3 4" xfId="13808"/>
    <cellStyle name="_pgvcl-costal_pgvcl_NEW MIS Jan - 08_Weekly Urban PBR CO - 30-01-09 to 05-02-09 3 5" xfId="13809"/>
    <cellStyle name="_pgvcl-costal_PGVCL-_NEW MIS Jan - 08_Weekly Urban PBR CO - 30-01-09 to 05-02-09 3 5" xfId="13810"/>
    <cellStyle name="_pgvcl-costal_pgvcl_NEW MIS Jan - 08_Weekly Urban PBR CO - 30-01-09 to 05-02-09 3 6" xfId="13811"/>
    <cellStyle name="_pgvcl-costal_PGVCL-_NEW MIS Jan - 08_Weekly Urban PBR CO - 30-01-09 to 05-02-09 3 6" xfId="13812"/>
    <cellStyle name="_pgvcl-costal_pgvcl_NEW MIS Jan - 08_Weekly Urban PBR CO - 30-01-09 to 05-02-09 3 7" xfId="13813"/>
    <cellStyle name="_pgvcl-costal_PGVCL-_NEW MIS Jan - 08_Weekly Urban PBR CO - 30-01-09 to 05-02-09 3 7" xfId="13814"/>
    <cellStyle name="_pgvcl-costal_pgvcl_NEW MIS Jan - 08_Weekly Urban PBR CO - 30-01-09 to 05-02-09 3 8" xfId="13815"/>
    <cellStyle name="_pgvcl-costal_PGVCL-_NEW MIS Jan - 08_Weekly Urban PBR CO - 30-01-09 to 05-02-09 3 8" xfId="13816"/>
    <cellStyle name="_pgvcl-costal_pgvcl_NEW MIS Jan - 08_Weekly Urban PBR CO - 30-01-09 to 05-02-09 3 9" xfId="13817"/>
    <cellStyle name="_pgvcl-costal_PGVCL-_NEW MIS Jan - 08_Weekly Urban PBR CO - 30-01-09 to 05-02-09 3 9" xfId="13818"/>
    <cellStyle name="_pgvcl-costal_pgvcl_NEW MIS Jan - 08_Weekly Urban PBR CO - 30-01-09 to 05-02-09 4" xfId="13819"/>
    <cellStyle name="_pgvcl-costal_PGVCL-_NEW MIS Jan - 08_Weekly Urban PBR CO - 30-01-09 to 05-02-09 4" xfId="13820"/>
    <cellStyle name="_pgvcl-costal_pgvcl_NEW MIS Jan - 08_Weekly Urban PBR CO - 30-01-09 to 05-02-09 4 10" xfId="13821"/>
    <cellStyle name="_pgvcl-costal_PGVCL-_NEW MIS Jan - 08_Weekly Urban PBR CO - 30-01-09 to 05-02-09 4 10" xfId="13822"/>
    <cellStyle name="_pgvcl-costal_pgvcl_NEW MIS Jan - 08_Weekly Urban PBR CO - 30-01-09 to 05-02-09 4 2" xfId="13823"/>
    <cellStyle name="_pgvcl-costal_PGVCL-_NEW MIS Jan - 08_Weekly Urban PBR CO - 30-01-09 to 05-02-09 4 2" xfId="13824"/>
    <cellStyle name="_pgvcl-costal_pgvcl_NEW MIS Jan - 08_Weekly Urban PBR CO - 30-01-09 to 05-02-09 4 3" xfId="13825"/>
    <cellStyle name="_pgvcl-costal_PGVCL-_NEW MIS Jan - 08_Weekly Urban PBR CO - 30-01-09 to 05-02-09 4 3" xfId="13826"/>
    <cellStyle name="_pgvcl-costal_pgvcl_NEW MIS Jan - 08_Weekly Urban PBR CO - 30-01-09 to 05-02-09 4 4" xfId="13827"/>
    <cellStyle name="_pgvcl-costal_PGVCL-_NEW MIS Jan - 08_Weekly Urban PBR CO - 30-01-09 to 05-02-09 4 4" xfId="13828"/>
    <cellStyle name="_pgvcl-costal_pgvcl_NEW MIS Jan - 08_Weekly Urban PBR CO - 30-01-09 to 05-02-09 4 5" xfId="13829"/>
    <cellStyle name="_pgvcl-costal_PGVCL-_NEW MIS Jan - 08_Weekly Urban PBR CO - 30-01-09 to 05-02-09 4 5" xfId="13830"/>
    <cellStyle name="_pgvcl-costal_pgvcl_NEW MIS Jan - 08_Weekly Urban PBR CO - 30-01-09 to 05-02-09 4 6" xfId="13831"/>
    <cellStyle name="_pgvcl-costal_PGVCL-_NEW MIS Jan - 08_Weekly Urban PBR CO - 30-01-09 to 05-02-09 4 6" xfId="13832"/>
    <cellStyle name="_pgvcl-costal_pgvcl_NEW MIS Jan - 08_Weekly Urban PBR CO - 30-01-09 to 05-02-09 4 7" xfId="13833"/>
    <cellStyle name="_pgvcl-costal_PGVCL-_NEW MIS Jan - 08_Weekly Urban PBR CO - 30-01-09 to 05-02-09 4 7" xfId="13834"/>
    <cellStyle name="_pgvcl-costal_pgvcl_NEW MIS Jan - 08_Weekly Urban PBR CO - 30-01-09 to 05-02-09 4 8" xfId="13835"/>
    <cellStyle name="_pgvcl-costal_PGVCL-_NEW MIS Jan - 08_Weekly Urban PBR CO - 30-01-09 to 05-02-09 4 8" xfId="13836"/>
    <cellStyle name="_pgvcl-costal_pgvcl_NEW MIS Jan - 08_Weekly Urban PBR CO - 30-01-09 to 05-02-09 4 9" xfId="13837"/>
    <cellStyle name="_pgvcl-costal_PGVCL-_NEW MIS Jan - 08_Weekly Urban PBR CO - 30-01-09 to 05-02-09 4 9" xfId="13838"/>
    <cellStyle name="_pgvcl-costal_pgvcl_NEW MIS Jan - 08_Weekly Urban PBR CO - 30-01-09 to 05-02-09 5" xfId="13839"/>
    <cellStyle name="_pgvcl-costal_PGVCL-_NEW MIS Jan - 08_Weekly Urban PBR CO - 30-01-09 to 05-02-09 5" xfId="13840"/>
    <cellStyle name="_pgvcl-costal_pgvcl_NEW MIS Jan - 08_Weekly Urban PBR CO - 30-01-09 to 05-02-09 5 10" xfId="13841"/>
    <cellStyle name="_pgvcl-costal_PGVCL-_NEW MIS Jan - 08_Weekly Urban PBR CO - 30-01-09 to 05-02-09 5 10" xfId="13842"/>
    <cellStyle name="_pgvcl-costal_pgvcl_NEW MIS Jan - 08_Weekly Urban PBR CO - 30-01-09 to 05-02-09 5 2" xfId="13843"/>
    <cellStyle name="_pgvcl-costal_PGVCL-_NEW MIS Jan - 08_Weekly Urban PBR CO - 30-01-09 to 05-02-09 5 2" xfId="13844"/>
    <cellStyle name="_pgvcl-costal_pgvcl_NEW MIS Jan - 08_Weekly Urban PBR CO - 30-01-09 to 05-02-09 5 3" xfId="13845"/>
    <cellStyle name="_pgvcl-costal_PGVCL-_NEW MIS Jan - 08_Weekly Urban PBR CO - 30-01-09 to 05-02-09 5 3" xfId="13846"/>
    <cellStyle name="_pgvcl-costal_pgvcl_NEW MIS Jan - 08_Weekly Urban PBR CO - 30-01-09 to 05-02-09 5 4" xfId="13847"/>
    <cellStyle name="_pgvcl-costal_PGVCL-_NEW MIS Jan - 08_Weekly Urban PBR CO - 30-01-09 to 05-02-09 5 4" xfId="13848"/>
    <cellStyle name="_pgvcl-costal_pgvcl_NEW MIS Jan - 08_Weekly Urban PBR CO - 30-01-09 to 05-02-09 5 5" xfId="13849"/>
    <cellStyle name="_pgvcl-costal_PGVCL-_NEW MIS Jan - 08_Weekly Urban PBR CO - 30-01-09 to 05-02-09 5 5" xfId="13850"/>
    <cellStyle name="_pgvcl-costal_pgvcl_NEW MIS Jan - 08_Weekly Urban PBR CO - 30-01-09 to 05-02-09 5 6" xfId="13851"/>
    <cellStyle name="_pgvcl-costal_PGVCL-_NEW MIS Jan - 08_Weekly Urban PBR CO - 30-01-09 to 05-02-09 5 6" xfId="13852"/>
    <cellStyle name="_pgvcl-costal_pgvcl_NEW MIS Jan - 08_Weekly Urban PBR CO - 30-01-09 to 05-02-09 5 7" xfId="13853"/>
    <cellStyle name="_pgvcl-costal_PGVCL-_NEW MIS Jan - 08_Weekly Urban PBR CO - 30-01-09 to 05-02-09 5 7" xfId="13854"/>
    <cellStyle name="_pgvcl-costal_pgvcl_NEW MIS Jan - 08_Weekly Urban PBR CO - 30-01-09 to 05-02-09 5 8" xfId="13855"/>
    <cellStyle name="_pgvcl-costal_PGVCL-_NEW MIS Jan - 08_Weekly Urban PBR CO - 30-01-09 to 05-02-09 5 8" xfId="13856"/>
    <cellStyle name="_pgvcl-costal_pgvcl_NEW MIS Jan - 08_Weekly Urban PBR CO - 30-01-09 to 05-02-09 5 9" xfId="13857"/>
    <cellStyle name="_pgvcl-costal_PGVCL-_NEW MIS Jan - 08_Weekly Urban PBR CO - 30-01-09 to 05-02-09 5 9" xfId="13858"/>
    <cellStyle name="_pgvcl-costal_pgvcl_NEW MIS Jan - 08_Weekly Urban PBR CO - 30-01-09 to 05-02-09 6" xfId="13859"/>
    <cellStyle name="_pgvcl-costal_PGVCL-_NEW MIS Jan - 08_Weekly Urban PBR CO - 30-01-09 to 05-02-09 6" xfId="13860"/>
    <cellStyle name="_pgvcl-costal_pgvcl_NEW MIS Jan - 08_Weekly Urban PBR CO - 30-01-09 to 05-02-09 6 10" xfId="13861"/>
    <cellStyle name="_pgvcl-costal_PGVCL-_NEW MIS Jan - 08_Weekly Urban PBR CO - 30-01-09 to 05-02-09 6 10" xfId="13862"/>
    <cellStyle name="_pgvcl-costal_pgvcl_NEW MIS Jan - 08_Weekly Urban PBR CO - 30-01-09 to 05-02-09 6 2" xfId="13863"/>
    <cellStyle name="_pgvcl-costal_PGVCL-_NEW MIS Jan - 08_Weekly Urban PBR CO - 30-01-09 to 05-02-09 6 2" xfId="13864"/>
    <cellStyle name="_pgvcl-costal_pgvcl_NEW MIS Jan - 08_Weekly Urban PBR CO - 30-01-09 to 05-02-09 6 3" xfId="13865"/>
    <cellStyle name="_pgvcl-costal_PGVCL-_NEW MIS Jan - 08_Weekly Urban PBR CO - 30-01-09 to 05-02-09 6 3" xfId="13866"/>
    <cellStyle name="_pgvcl-costal_pgvcl_NEW MIS Jan - 08_Weekly Urban PBR CO - 30-01-09 to 05-02-09 6 4" xfId="13867"/>
    <cellStyle name="_pgvcl-costal_PGVCL-_NEW MIS Jan - 08_Weekly Urban PBR CO - 30-01-09 to 05-02-09 6 4" xfId="13868"/>
    <cellStyle name="_pgvcl-costal_pgvcl_NEW MIS Jan - 08_Weekly Urban PBR CO - 30-01-09 to 05-02-09 6 5" xfId="13869"/>
    <cellStyle name="_pgvcl-costal_PGVCL-_NEW MIS Jan - 08_Weekly Urban PBR CO - 30-01-09 to 05-02-09 6 5" xfId="13870"/>
    <cellStyle name="_pgvcl-costal_pgvcl_NEW MIS Jan - 08_Weekly Urban PBR CO - 30-01-09 to 05-02-09 6 6" xfId="13871"/>
    <cellStyle name="_pgvcl-costal_PGVCL-_NEW MIS Jan - 08_Weekly Urban PBR CO - 30-01-09 to 05-02-09 6 6" xfId="13872"/>
    <cellStyle name="_pgvcl-costal_pgvcl_NEW MIS Jan - 08_Weekly Urban PBR CO - 30-01-09 to 05-02-09 6 7" xfId="13873"/>
    <cellStyle name="_pgvcl-costal_PGVCL-_NEW MIS Jan - 08_Weekly Urban PBR CO - 30-01-09 to 05-02-09 6 7" xfId="13874"/>
    <cellStyle name="_pgvcl-costal_pgvcl_NEW MIS Jan - 08_Weekly Urban PBR CO - 30-01-09 to 05-02-09 6 8" xfId="13875"/>
    <cellStyle name="_pgvcl-costal_PGVCL-_NEW MIS Jan - 08_Weekly Urban PBR CO - 30-01-09 to 05-02-09 6 8" xfId="13876"/>
    <cellStyle name="_pgvcl-costal_pgvcl_NEW MIS Jan - 08_Weekly Urban PBR CO - 30-01-09 to 05-02-09 6 9" xfId="13877"/>
    <cellStyle name="_pgvcl-costal_PGVCL-_NEW MIS Jan - 08_Weekly Urban PBR CO - 30-01-09 to 05-02-09 6 9" xfId="13878"/>
    <cellStyle name="_pgvcl-costal_pgvcl_NEW MIS Jan - 08_Weekly Urban PBR CO - 30-01-09 to 05-02-09 7" xfId="13879"/>
    <cellStyle name="_pgvcl-costal_PGVCL-_NEW MIS Jan - 08_Weekly Urban PBR CO - 30-01-09 to 05-02-09 7" xfId="13880"/>
    <cellStyle name="_pgvcl-costal_pgvcl_NEW MIS Jan - 08_Weekly Urban PBR CO - 30-01-09 to 05-02-09 7 10" xfId="13881"/>
    <cellStyle name="_pgvcl-costal_PGVCL-_NEW MIS Jan - 08_Weekly Urban PBR CO - 30-01-09 to 05-02-09 7 10" xfId="13882"/>
    <cellStyle name="_pgvcl-costal_pgvcl_NEW MIS Jan - 08_Weekly Urban PBR CO - 30-01-09 to 05-02-09 7 2" xfId="13883"/>
    <cellStyle name="_pgvcl-costal_PGVCL-_NEW MIS Jan - 08_Weekly Urban PBR CO - 30-01-09 to 05-02-09 7 2" xfId="13884"/>
    <cellStyle name="_pgvcl-costal_pgvcl_NEW MIS Jan - 08_Weekly Urban PBR CO - 30-01-09 to 05-02-09 7 3" xfId="13885"/>
    <cellStyle name="_pgvcl-costal_PGVCL-_NEW MIS Jan - 08_Weekly Urban PBR CO - 30-01-09 to 05-02-09 7 3" xfId="13886"/>
    <cellStyle name="_pgvcl-costal_pgvcl_NEW MIS Jan - 08_Weekly Urban PBR CO - 30-01-09 to 05-02-09 7 4" xfId="13887"/>
    <cellStyle name="_pgvcl-costal_PGVCL-_NEW MIS Jan - 08_Weekly Urban PBR CO - 30-01-09 to 05-02-09 7 4" xfId="13888"/>
    <cellStyle name="_pgvcl-costal_pgvcl_NEW MIS Jan - 08_Weekly Urban PBR CO - 30-01-09 to 05-02-09 7 5" xfId="13889"/>
    <cellStyle name="_pgvcl-costal_PGVCL-_NEW MIS Jan - 08_Weekly Urban PBR CO - 30-01-09 to 05-02-09 7 5" xfId="13890"/>
    <cellStyle name="_pgvcl-costal_pgvcl_NEW MIS Jan - 08_Weekly Urban PBR CO - 30-01-09 to 05-02-09 7 6" xfId="13891"/>
    <cellStyle name="_pgvcl-costal_PGVCL-_NEW MIS Jan - 08_Weekly Urban PBR CO - 30-01-09 to 05-02-09 7 6" xfId="13892"/>
    <cellStyle name="_pgvcl-costal_pgvcl_NEW MIS Jan - 08_Weekly Urban PBR CO - 30-01-09 to 05-02-09 7 7" xfId="13893"/>
    <cellStyle name="_pgvcl-costal_PGVCL-_NEW MIS Jan - 08_Weekly Urban PBR CO - 30-01-09 to 05-02-09 7 7" xfId="13894"/>
    <cellStyle name="_pgvcl-costal_pgvcl_NEW MIS Jan - 08_Weekly Urban PBR CO - 30-01-09 to 05-02-09 7 8" xfId="13895"/>
    <cellStyle name="_pgvcl-costal_PGVCL-_NEW MIS Jan - 08_Weekly Urban PBR CO - 30-01-09 to 05-02-09 7 8" xfId="13896"/>
    <cellStyle name="_pgvcl-costal_pgvcl_NEW MIS Jan - 08_Weekly Urban PBR CO - 30-01-09 to 05-02-09 7 9" xfId="13897"/>
    <cellStyle name="_pgvcl-costal_PGVCL-_NEW MIS Jan - 08_Weekly Urban PBR CO - 30-01-09 to 05-02-09 7 9" xfId="13898"/>
    <cellStyle name="_pgvcl-costal_pgvcl_NEW MIS Jan - 08_Weekly Urban PBR CO - 30-01-09 to 05-02-09 8" xfId="13899"/>
    <cellStyle name="_pgvcl-costal_PGVCL-_NEW MIS Jan - 08_Weekly Urban PBR CO - 30-01-09 to 05-02-09 8" xfId="13900"/>
    <cellStyle name="_pgvcl-costal_pgvcl_NEW MIS Jan - 08_Weekly Urban PBR CO - 9-1-09 to 15.01.09" xfId="13901"/>
    <cellStyle name="_pgvcl-costal_PGVCL-_NEW MIS Jan - 08_Weekly Urban PBR CO - 9-1-09 to 15.01.09" xfId="13902"/>
    <cellStyle name="_pgvcl-costal_pgvcl_NEW MIS Jan - 08_Weekly Urban PBR CO - 9-1-09 to 15.01.09 2" xfId="13903"/>
    <cellStyle name="_pgvcl-costal_PGVCL-_NEW MIS Jan - 08_Weekly Urban PBR CO - 9-1-09 to 15.01.09 2" xfId="13904"/>
    <cellStyle name="_pgvcl-costal_pgvcl_NEW MIS Jan - 08_Weekly Urban PBR CO - 9-1-09 to 15.01.09 2 10" xfId="13905"/>
    <cellStyle name="_pgvcl-costal_PGVCL-_NEW MIS Jan - 08_Weekly Urban PBR CO - 9-1-09 to 15.01.09 2 10" xfId="13906"/>
    <cellStyle name="_pgvcl-costal_pgvcl_NEW MIS Jan - 08_Weekly Urban PBR CO - 9-1-09 to 15.01.09 2 2" xfId="13907"/>
    <cellStyle name="_pgvcl-costal_PGVCL-_NEW MIS Jan - 08_Weekly Urban PBR CO - 9-1-09 to 15.01.09 2 2" xfId="13908"/>
    <cellStyle name="_pgvcl-costal_pgvcl_NEW MIS Jan - 08_Weekly Urban PBR CO - 9-1-09 to 15.01.09 2 3" xfId="13909"/>
    <cellStyle name="_pgvcl-costal_PGVCL-_NEW MIS Jan - 08_Weekly Urban PBR CO - 9-1-09 to 15.01.09 2 3" xfId="13910"/>
    <cellStyle name="_pgvcl-costal_pgvcl_NEW MIS Jan - 08_Weekly Urban PBR CO - 9-1-09 to 15.01.09 2 4" xfId="13911"/>
    <cellStyle name="_pgvcl-costal_PGVCL-_NEW MIS Jan - 08_Weekly Urban PBR CO - 9-1-09 to 15.01.09 2 4" xfId="13912"/>
    <cellStyle name="_pgvcl-costal_pgvcl_NEW MIS Jan - 08_Weekly Urban PBR CO - 9-1-09 to 15.01.09 2 5" xfId="13913"/>
    <cellStyle name="_pgvcl-costal_PGVCL-_NEW MIS Jan - 08_Weekly Urban PBR CO - 9-1-09 to 15.01.09 2 5" xfId="13914"/>
    <cellStyle name="_pgvcl-costal_pgvcl_NEW MIS Jan - 08_Weekly Urban PBR CO - 9-1-09 to 15.01.09 2 6" xfId="13915"/>
    <cellStyle name="_pgvcl-costal_PGVCL-_NEW MIS Jan - 08_Weekly Urban PBR CO - 9-1-09 to 15.01.09 2 6" xfId="13916"/>
    <cellStyle name="_pgvcl-costal_pgvcl_NEW MIS Jan - 08_Weekly Urban PBR CO - 9-1-09 to 15.01.09 2 7" xfId="13917"/>
    <cellStyle name="_pgvcl-costal_PGVCL-_NEW MIS Jan - 08_Weekly Urban PBR CO - 9-1-09 to 15.01.09 2 7" xfId="13918"/>
    <cellStyle name="_pgvcl-costal_pgvcl_NEW MIS Jan - 08_Weekly Urban PBR CO - 9-1-09 to 15.01.09 2 8" xfId="13919"/>
    <cellStyle name="_pgvcl-costal_PGVCL-_NEW MIS Jan - 08_Weekly Urban PBR CO - 9-1-09 to 15.01.09 2 8" xfId="13920"/>
    <cellStyle name="_pgvcl-costal_pgvcl_NEW MIS Jan - 08_Weekly Urban PBR CO - 9-1-09 to 15.01.09 2 9" xfId="13921"/>
    <cellStyle name="_pgvcl-costal_PGVCL-_NEW MIS Jan - 08_Weekly Urban PBR CO - 9-1-09 to 15.01.09 2 9" xfId="13922"/>
    <cellStyle name="_pgvcl-costal_pgvcl_NEW MIS Jan - 08_Weekly Urban PBR CO - 9-1-09 to 15.01.09 3" xfId="13923"/>
    <cellStyle name="_pgvcl-costal_PGVCL-_NEW MIS Jan - 08_Weekly Urban PBR CO - 9-1-09 to 15.01.09 3" xfId="13924"/>
    <cellStyle name="_pgvcl-costal_pgvcl_NEW MIS Jan - 08_Weekly Urban PBR CO - 9-1-09 to 15.01.09 3 10" xfId="13925"/>
    <cellStyle name="_pgvcl-costal_PGVCL-_NEW MIS Jan - 08_Weekly Urban PBR CO - 9-1-09 to 15.01.09 3 10" xfId="13926"/>
    <cellStyle name="_pgvcl-costal_pgvcl_NEW MIS Jan - 08_Weekly Urban PBR CO - 9-1-09 to 15.01.09 3 2" xfId="13927"/>
    <cellStyle name="_pgvcl-costal_PGVCL-_NEW MIS Jan - 08_Weekly Urban PBR CO - 9-1-09 to 15.01.09 3 2" xfId="13928"/>
    <cellStyle name="_pgvcl-costal_pgvcl_NEW MIS Jan - 08_Weekly Urban PBR CO - 9-1-09 to 15.01.09 3 3" xfId="13929"/>
    <cellStyle name="_pgvcl-costal_PGVCL-_NEW MIS Jan - 08_Weekly Urban PBR CO - 9-1-09 to 15.01.09 3 3" xfId="13930"/>
    <cellStyle name="_pgvcl-costal_pgvcl_NEW MIS Jan - 08_Weekly Urban PBR CO - 9-1-09 to 15.01.09 3 4" xfId="13931"/>
    <cellStyle name="_pgvcl-costal_PGVCL-_NEW MIS Jan - 08_Weekly Urban PBR CO - 9-1-09 to 15.01.09 3 4" xfId="13932"/>
    <cellStyle name="_pgvcl-costal_pgvcl_NEW MIS Jan - 08_Weekly Urban PBR CO - 9-1-09 to 15.01.09 3 5" xfId="13933"/>
    <cellStyle name="_pgvcl-costal_PGVCL-_NEW MIS Jan - 08_Weekly Urban PBR CO - 9-1-09 to 15.01.09 3 5" xfId="13934"/>
    <cellStyle name="_pgvcl-costal_pgvcl_NEW MIS Jan - 08_Weekly Urban PBR CO - 9-1-09 to 15.01.09 3 6" xfId="13935"/>
    <cellStyle name="_pgvcl-costal_PGVCL-_NEW MIS Jan - 08_Weekly Urban PBR CO - 9-1-09 to 15.01.09 3 6" xfId="13936"/>
    <cellStyle name="_pgvcl-costal_pgvcl_NEW MIS Jan - 08_Weekly Urban PBR CO - 9-1-09 to 15.01.09 3 7" xfId="13937"/>
    <cellStyle name="_pgvcl-costal_PGVCL-_NEW MIS Jan - 08_Weekly Urban PBR CO - 9-1-09 to 15.01.09 3 7" xfId="13938"/>
    <cellStyle name="_pgvcl-costal_pgvcl_NEW MIS Jan - 08_Weekly Urban PBR CO - 9-1-09 to 15.01.09 3 8" xfId="13939"/>
    <cellStyle name="_pgvcl-costal_PGVCL-_NEW MIS Jan - 08_Weekly Urban PBR CO - 9-1-09 to 15.01.09 3 8" xfId="13940"/>
    <cellStyle name="_pgvcl-costal_pgvcl_NEW MIS Jan - 08_Weekly Urban PBR CO - 9-1-09 to 15.01.09 3 9" xfId="13941"/>
    <cellStyle name="_pgvcl-costal_PGVCL-_NEW MIS Jan - 08_Weekly Urban PBR CO - 9-1-09 to 15.01.09 3 9" xfId="13942"/>
    <cellStyle name="_pgvcl-costal_pgvcl_NEW MIS Jan - 08_Weekly Urban PBR CO - 9-1-09 to 15.01.09 4" xfId="13943"/>
    <cellStyle name="_pgvcl-costal_PGVCL-_NEW MIS Jan - 08_Weekly Urban PBR CO - 9-1-09 to 15.01.09 4" xfId="13944"/>
    <cellStyle name="_pgvcl-costal_pgvcl_NEW MIS Jan - 08_Weekly Urban PBR CO - 9-1-09 to 15.01.09 4 10" xfId="13945"/>
    <cellStyle name="_pgvcl-costal_PGVCL-_NEW MIS Jan - 08_Weekly Urban PBR CO - 9-1-09 to 15.01.09 4 10" xfId="13946"/>
    <cellStyle name="_pgvcl-costal_pgvcl_NEW MIS Jan - 08_Weekly Urban PBR CO - 9-1-09 to 15.01.09 4 2" xfId="13947"/>
    <cellStyle name="_pgvcl-costal_PGVCL-_NEW MIS Jan - 08_Weekly Urban PBR CO - 9-1-09 to 15.01.09 4 2" xfId="13948"/>
    <cellStyle name="_pgvcl-costal_pgvcl_NEW MIS Jan - 08_Weekly Urban PBR CO - 9-1-09 to 15.01.09 4 3" xfId="13949"/>
    <cellStyle name="_pgvcl-costal_PGVCL-_NEW MIS Jan - 08_Weekly Urban PBR CO - 9-1-09 to 15.01.09 4 3" xfId="13950"/>
    <cellStyle name="_pgvcl-costal_pgvcl_NEW MIS Jan - 08_Weekly Urban PBR CO - 9-1-09 to 15.01.09 4 4" xfId="13951"/>
    <cellStyle name="_pgvcl-costal_PGVCL-_NEW MIS Jan - 08_Weekly Urban PBR CO - 9-1-09 to 15.01.09 4 4" xfId="13952"/>
    <cellStyle name="_pgvcl-costal_pgvcl_NEW MIS Jan - 08_Weekly Urban PBR CO - 9-1-09 to 15.01.09 4 5" xfId="13953"/>
    <cellStyle name="_pgvcl-costal_PGVCL-_NEW MIS Jan - 08_Weekly Urban PBR CO - 9-1-09 to 15.01.09 4 5" xfId="13954"/>
    <cellStyle name="_pgvcl-costal_pgvcl_NEW MIS Jan - 08_Weekly Urban PBR CO - 9-1-09 to 15.01.09 4 6" xfId="13955"/>
    <cellStyle name="_pgvcl-costal_PGVCL-_NEW MIS Jan - 08_Weekly Urban PBR CO - 9-1-09 to 15.01.09 4 6" xfId="13956"/>
    <cellStyle name="_pgvcl-costal_pgvcl_NEW MIS Jan - 08_Weekly Urban PBR CO - 9-1-09 to 15.01.09 4 7" xfId="13957"/>
    <cellStyle name="_pgvcl-costal_PGVCL-_NEW MIS Jan - 08_Weekly Urban PBR CO - 9-1-09 to 15.01.09 4 7" xfId="13958"/>
    <cellStyle name="_pgvcl-costal_pgvcl_NEW MIS Jan - 08_Weekly Urban PBR CO - 9-1-09 to 15.01.09 4 8" xfId="13959"/>
    <cellStyle name="_pgvcl-costal_PGVCL-_NEW MIS Jan - 08_Weekly Urban PBR CO - 9-1-09 to 15.01.09 4 8" xfId="13960"/>
    <cellStyle name="_pgvcl-costal_pgvcl_NEW MIS Jan - 08_Weekly Urban PBR CO - 9-1-09 to 15.01.09 4 9" xfId="13961"/>
    <cellStyle name="_pgvcl-costal_PGVCL-_NEW MIS Jan - 08_Weekly Urban PBR CO - 9-1-09 to 15.01.09 4 9" xfId="13962"/>
    <cellStyle name="_pgvcl-costal_pgvcl_NEW MIS Jan - 08_Weekly Urban PBR CO - 9-1-09 to 15.01.09 5" xfId="13963"/>
    <cellStyle name="_pgvcl-costal_PGVCL-_NEW MIS Jan - 08_Weekly Urban PBR CO - 9-1-09 to 15.01.09 5" xfId="13964"/>
    <cellStyle name="_pgvcl-costal_pgvcl_NEW MIS Jan - 08_Weekly Urban PBR CO - 9-1-09 to 15.01.09 5 10" xfId="13965"/>
    <cellStyle name="_pgvcl-costal_PGVCL-_NEW MIS Jan - 08_Weekly Urban PBR CO - 9-1-09 to 15.01.09 5 10" xfId="13966"/>
    <cellStyle name="_pgvcl-costal_pgvcl_NEW MIS Jan - 08_Weekly Urban PBR CO - 9-1-09 to 15.01.09 5 2" xfId="13967"/>
    <cellStyle name="_pgvcl-costal_PGVCL-_NEW MIS Jan - 08_Weekly Urban PBR CO - 9-1-09 to 15.01.09 5 2" xfId="13968"/>
    <cellStyle name="_pgvcl-costal_pgvcl_NEW MIS Jan - 08_Weekly Urban PBR CO - 9-1-09 to 15.01.09 5 3" xfId="13969"/>
    <cellStyle name="_pgvcl-costal_PGVCL-_NEW MIS Jan - 08_Weekly Urban PBR CO - 9-1-09 to 15.01.09 5 3" xfId="13970"/>
    <cellStyle name="_pgvcl-costal_pgvcl_NEW MIS Jan - 08_Weekly Urban PBR CO - 9-1-09 to 15.01.09 5 4" xfId="13971"/>
    <cellStyle name="_pgvcl-costal_PGVCL-_NEW MIS Jan - 08_Weekly Urban PBR CO - 9-1-09 to 15.01.09 5 4" xfId="13972"/>
    <cellStyle name="_pgvcl-costal_pgvcl_NEW MIS Jan - 08_Weekly Urban PBR CO - 9-1-09 to 15.01.09 5 5" xfId="13973"/>
    <cellStyle name="_pgvcl-costal_PGVCL-_NEW MIS Jan - 08_Weekly Urban PBR CO - 9-1-09 to 15.01.09 5 5" xfId="13974"/>
    <cellStyle name="_pgvcl-costal_pgvcl_NEW MIS Jan - 08_Weekly Urban PBR CO - 9-1-09 to 15.01.09 5 6" xfId="13975"/>
    <cellStyle name="_pgvcl-costal_PGVCL-_NEW MIS Jan - 08_Weekly Urban PBR CO - 9-1-09 to 15.01.09 5 6" xfId="13976"/>
    <cellStyle name="_pgvcl-costal_pgvcl_NEW MIS Jan - 08_Weekly Urban PBR CO - 9-1-09 to 15.01.09 5 7" xfId="13977"/>
    <cellStyle name="_pgvcl-costal_PGVCL-_NEW MIS Jan - 08_Weekly Urban PBR CO - 9-1-09 to 15.01.09 5 7" xfId="13978"/>
    <cellStyle name="_pgvcl-costal_pgvcl_NEW MIS Jan - 08_Weekly Urban PBR CO - 9-1-09 to 15.01.09 5 8" xfId="13979"/>
    <cellStyle name="_pgvcl-costal_PGVCL-_NEW MIS Jan - 08_Weekly Urban PBR CO - 9-1-09 to 15.01.09 5 8" xfId="13980"/>
    <cellStyle name="_pgvcl-costal_pgvcl_NEW MIS Jan - 08_Weekly Urban PBR CO - 9-1-09 to 15.01.09 5 9" xfId="13981"/>
    <cellStyle name="_pgvcl-costal_PGVCL-_NEW MIS Jan - 08_Weekly Urban PBR CO - 9-1-09 to 15.01.09 5 9" xfId="13982"/>
    <cellStyle name="_pgvcl-costal_pgvcl_NEW MIS Jan - 08_Weekly Urban PBR CO - 9-1-09 to 15.01.09 6" xfId="13983"/>
    <cellStyle name="_pgvcl-costal_PGVCL-_NEW MIS Jan - 08_Weekly Urban PBR CO - 9-1-09 to 15.01.09 6" xfId="13984"/>
    <cellStyle name="_pgvcl-costal_pgvcl_NEW MIS Jan - 08_Weekly Urban PBR CO - 9-1-09 to 15.01.09 6 10" xfId="13985"/>
    <cellStyle name="_pgvcl-costal_PGVCL-_NEW MIS Jan - 08_Weekly Urban PBR CO - 9-1-09 to 15.01.09 6 10" xfId="13986"/>
    <cellStyle name="_pgvcl-costal_pgvcl_NEW MIS Jan - 08_Weekly Urban PBR CO - 9-1-09 to 15.01.09 6 2" xfId="13987"/>
    <cellStyle name="_pgvcl-costal_PGVCL-_NEW MIS Jan - 08_Weekly Urban PBR CO - 9-1-09 to 15.01.09 6 2" xfId="13988"/>
    <cellStyle name="_pgvcl-costal_pgvcl_NEW MIS Jan - 08_Weekly Urban PBR CO - 9-1-09 to 15.01.09 6 3" xfId="13989"/>
    <cellStyle name="_pgvcl-costal_PGVCL-_NEW MIS Jan - 08_Weekly Urban PBR CO - 9-1-09 to 15.01.09 6 3" xfId="13990"/>
    <cellStyle name="_pgvcl-costal_pgvcl_NEW MIS Jan - 08_Weekly Urban PBR CO - 9-1-09 to 15.01.09 6 4" xfId="13991"/>
    <cellStyle name="_pgvcl-costal_PGVCL-_NEW MIS Jan - 08_Weekly Urban PBR CO - 9-1-09 to 15.01.09 6 4" xfId="13992"/>
    <cellStyle name="_pgvcl-costal_pgvcl_NEW MIS Jan - 08_Weekly Urban PBR CO - 9-1-09 to 15.01.09 6 5" xfId="13993"/>
    <cellStyle name="_pgvcl-costal_PGVCL-_NEW MIS Jan - 08_Weekly Urban PBR CO - 9-1-09 to 15.01.09 6 5" xfId="13994"/>
    <cellStyle name="_pgvcl-costal_pgvcl_NEW MIS Jan - 08_Weekly Urban PBR CO - 9-1-09 to 15.01.09 6 6" xfId="13995"/>
    <cellStyle name="_pgvcl-costal_PGVCL-_NEW MIS Jan - 08_Weekly Urban PBR CO - 9-1-09 to 15.01.09 6 6" xfId="13996"/>
    <cellStyle name="_pgvcl-costal_pgvcl_NEW MIS Jan - 08_Weekly Urban PBR CO - 9-1-09 to 15.01.09 6 7" xfId="13997"/>
    <cellStyle name="_pgvcl-costal_PGVCL-_NEW MIS Jan - 08_Weekly Urban PBR CO - 9-1-09 to 15.01.09 6 7" xfId="13998"/>
    <cellStyle name="_pgvcl-costal_pgvcl_NEW MIS Jan - 08_Weekly Urban PBR CO - 9-1-09 to 15.01.09 6 8" xfId="13999"/>
    <cellStyle name="_pgvcl-costal_PGVCL-_NEW MIS Jan - 08_Weekly Urban PBR CO - 9-1-09 to 15.01.09 6 8" xfId="14000"/>
    <cellStyle name="_pgvcl-costal_pgvcl_NEW MIS Jan - 08_Weekly Urban PBR CO - 9-1-09 to 15.01.09 6 9" xfId="14001"/>
    <cellStyle name="_pgvcl-costal_PGVCL-_NEW MIS Jan - 08_Weekly Urban PBR CO - 9-1-09 to 15.01.09 6 9" xfId="14002"/>
    <cellStyle name="_pgvcl-costal_pgvcl_NEW MIS Jan - 08_Weekly Urban PBR CO - 9-1-09 to 15.01.09 7" xfId="14003"/>
    <cellStyle name="_pgvcl-costal_PGVCL-_NEW MIS Jan - 08_Weekly Urban PBR CO - 9-1-09 to 15.01.09 7" xfId="14004"/>
    <cellStyle name="_pgvcl-costal_pgvcl_NEW MIS Jan - 08_Weekly Urban PBR CO - 9-1-09 to 15.01.09 7 10" xfId="14005"/>
    <cellStyle name="_pgvcl-costal_PGVCL-_NEW MIS Jan - 08_Weekly Urban PBR CO - 9-1-09 to 15.01.09 7 10" xfId="14006"/>
    <cellStyle name="_pgvcl-costal_pgvcl_NEW MIS Jan - 08_Weekly Urban PBR CO - 9-1-09 to 15.01.09 7 2" xfId="14007"/>
    <cellStyle name="_pgvcl-costal_PGVCL-_NEW MIS Jan - 08_Weekly Urban PBR CO - 9-1-09 to 15.01.09 7 2" xfId="14008"/>
    <cellStyle name="_pgvcl-costal_pgvcl_NEW MIS Jan - 08_Weekly Urban PBR CO - 9-1-09 to 15.01.09 7 3" xfId="14009"/>
    <cellStyle name="_pgvcl-costal_PGVCL-_NEW MIS Jan - 08_Weekly Urban PBR CO - 9-1-09 to 15.01.09 7 3" xfId="14010"/>
    <cellStyle name="_pgvcl-costal_pgvcl_NEW MIS Jan - 08_Weekly Urban PBR CO - 9-1-09 to 15.01.09 7 4" xfId="14011"/>
    <cellStyle name="_pgvcl-costal_PGVCL-_NEW MIS Jan - 08_Weekly Urban PBR CO - 9-1-09 to 15.01.09 7 4" xfId="14012"/>
    <cellStyle name="_pgvcl-costal_pgvcl_NEW MIS Jan - 08_Weekly Urban PBR CO - 9-1-09 to 15.01.09 7 5" xfId="14013"/>
    <cellStyle name="_pgvcl-costal_PGVCL-_NEW MIS Jan - 08_Weekly Urban PBR CO - 9-1-09 to 15.01.09 7 5" xfId="14014"/>
    <cellStyle name="_pgvcl-costal_pgvcl_NEW MIS Jan - 08_Weekly Urban PBR CO - 9-1-09 to 15.01.09 7 6" xfId="14015"/>
    <cellStyle name="_pgvcl-costal_PGVCL-_NEW MIS Jan - 08_Weekly Urban PBR CO - 9-1-09 to 15.01.09 7 6" xfId="14016"/>
    <cellStyle name="_pgvcl-costal_pgvcl_NEW MIS Jan - 08_Weekly Urban PBR CO - 9-1-09 to 15.01.09 7 7" xfId="14017"/>
    <cellStyle name="_pgvcl-costal_PGVCL-_NEW MIS Jan - 08_Weekly Urban PBR CO - 9-1-09 to 15.01.09 7 7" xfId="14018"/>
    <cellStyle name="_pgvcl-costal_pgvcl_NEW MIS Jan - 08_Weekly Urban PBR CO - 9-1-09 to 15.01.09 7 8" xfId="14019"/>
    <cellStyle name="_pgvcl-costal_PGVCL-_NEW MIS Jan - 08_Weekly Urban PBR CO - 9-1-09 to 15.01.09 7 8" xfId="14020"/>
    <cellStyle name="_pgvcl-costal_pgvcl_NEW MIS Jan - 08_Weekly Urban PBR CO - 9-1-09 to 15.01.09 7 9" xfId="14021"/>
    <cellStyle name="_pgvcl-costal_PGVCL-_NEW MIS Jan - 08_Weekly Urban PBR CO - 9-1-09 to 15.01.09 7 9" xfId="14022"/>
    <cellStyle name="_pgvcl-costal_pgvcl_NEW MIS Jan - 08_Weekly Urban PBR CO - 9-1-09 to 15.01.09 8" xfId="14023"/>
    <cellStyle name="_pgvcl-costal_PGVCL-_NEW MIS Jan - 08_Weekly Urban PBR CO - 9-1-09 to 15.01.09 8" xfId="14024"/>
    <cellStyle name="_pgvcl-costal_pgvcl_NEW MIS Jan - 08_Weekly Urban PBR CO 01-05-09 to 07-05-09" xfId="14025"/>
    <cellStyle name="_pgvcl-costal_PGVCL-_NEW MIS Jan - 08_Weekly Urban PBR CO 01-05-09 to 07-05-09" xfId="14026"/>
    <cellStyle name="_pgvcl-costal_pgvcl_NEW MIS Jan - 08_Weekly Urban PBR CO 01-05-09 to 07-05-09 2" xfId="14027"/>
    <cellStyle name="_pgvcl-costal_PGVCL-_NEW MIS Jan - 08_Weekly Urban PBR CO 01-05-09 to 07-05-09 2" xfId="14028"/>
    <cellStyle name="_pgvcl-costal_pgvcl_NEW MIS Jan - 08_Weekly Urban PBR CO 01-05-09 to 07-05-09 2 10" xfId="14029"/>
    <cellStyle name="_pgvcl-costal_PGVCL-_NEW MIS Jan - 08_Weekly Urban PBR CO 01-05-09 to 07-05-09 2 10" xfId="14030"/>
    <cellStyle name="_pgvcl-costal_pgvcl_NEW MIS Jan - 08_Weekly Urban PBR CO 01-05-09 to 07-05-09 2 2" xfId="14031"/>
    <cellStyle name="_pgvcl-costal_PGVCL-_NEW MIS Jan - 08_Weekly Urban PBR CO 01-05-09 to 07-05-09 2 2" xfId="14032"/>
    <cellStyle name="_pgvcl-costal_pgvcl_NEW MIS Jan - 08_Weekly Urban PBR CO 01-05-09 to 07-05-09 2 3" xfId="14033"/>
    <cellStyle name="_pgvcl-costal_PGVCL-_NEW MIS Jan - 08_Weekly Urban PBR CO 01-05-09 to 07-05-09 2 3" xfId="14034"/>
    <cellStyle name="_pgvcl-costal_pgvcl_NEW MIS Jan - 08_Weekly Urban PBR CO 01-05-09 to 07-05-09 2 4" xfId="14035"/>
    <cellStyle name="_pgvcl-costal_PGVCL-_NEW MIS Jan - 08_Weekly Urban PBR CO 01-05-09 to 07-05-09 2 4" xfId="14036"/>
    <cellStyle name="_pgvcl-costal_pgvcl_NEW MIS Jan - 08_Weekly Urban PBR CO 01-05-09 to 07-05-09 2 5" xfId="14037"/>
    <cellStyle name="_pgvcl-costal_PGVCL-_NEW MIS Jan - 08_Weekly Urban PBR CO 01-05-09 to 07-05-09 2 5" xfId="14038"/>
    <cellStyle name="_pgvcl-costal_pgvcl_NEW MIS Jan - 08_Weekly Urban PBR CO 01-05-09 to 07-05-09 2 6" xfId="14039"/>
    <cellStyle name="_pgvcl-costal_PGVCL-_NEW MIS Jan - 08_Weekly Urban PBR CO 01-05-09 to 07-05-09 2 6" xfId="14040"/>
    <cellStyle name="_pgvcl-costal_pgvcl_NEW MIS Jan - 08_Weekly Urban PBR CO 01-05-09 to 07-05-09 2 7" xfId="14041"/>
    <cellStyle name="_pgvcl-costal_PGVCL-_NEW MIS Jan - 08_Weekly Urban PBR CO 01-05-09 to 07-05-09 2 7" xfId="14042"/>
    <cellStyle name="_pgvcl-costal_pgvcl_NEW MIS Jan - 08_Weekly Urban PBR CO 01-05-09 to 07-05-09 2 8" xfId="14043"/>
    <cellStyle name="_pgvcl-costal_PGVCL-_NEW MIS Jan - 08_Weekly Urban PBR CO 01-05-09 to 07-05-09 2 8" xfId="14044"/>
    <cellStyle name="_pgvcl-costal_pgvcl_NEW MIS Jan - 08_Weekly Urban PBR CO 01-05-09 to 07-05-09 2 9" xfId="14045"/>
    <cellStyle name="_pgvcl-costal_PGVCL-_NEW MIS Jan - 08_Weekly Urban PBR CO 01-05-09 to 07-05-09 2 9" xfId="14046"/>
    <cellStyle name="_pgvcl-costal_pgvcl_NEW MIS Jan - 08_Weekly Urban PBR CO 01-05-09 to 07-05-09 3" xfId="14047"/>
    <cellStyle name="_pgvcl-costal_PGVCL-_NEW MIS Jan - 08_Weekly Urban PBR CO 01-05-09 to 07-05-09 3" xfId="14048"/>
    <cellStyle name="_pgvcl-costal_pgvcl_NEW MIS Jan - 08_Weekly Urban PBR CO 01-05-09 to 07-05-09 3 10" xfId="14049"/>
    <cellStyle name="_pgvcl-costal_PGVCL-_NEW MIS Jan - 08_Weekly Urban PBR CO 01-05-09 to 07-05-09 3 10" xfId="14050"/>
    <cellStyle name="_pgvcl-costal_pgvcl_NEW MIS Jan - 08_Weekly Urban PBR CO 01-05-09 to 07-05-09 3 2" xfId="14051"/>
    <cellStyle name="_pgvcl-costal_PGVCL-_NEW MIS Jan - 08_Weekly Urban PBR CO 01-05-09 to 07-05-09 3 2" xfId="14052"/>
    <cellStyle name="_pgvcl-costal_pgvcl_NEW MIS Jan - 08_Weekly Urban PBR CO 01-05-09 to 07-05-09 3 3" xfId="14053"/>
    <cellStyle name="_pgvcl-costal_PGVCL-_NEW MIS Jan - 08_Weekly Urban PBR CO 01-05-09 to 07-05-09 3 3" xfId="14054"/>
    <cellStyle name="_pgvcl-costal_pgvcl_NEW MIS Jan - 08_Weekly Urban PBR CO 01-05-09 to 07-05-09 3 4" xfId="14055"/>
    <cellStyle name="_pgvcl-costal_PGVCL-_NEW MIS Jan - 08_Weekly Urban PBR CO 01-05-09 to 07-05-09 3 4" xfId="14056"/>
    <cellStyle name="_pgvcl-costal_pgvcl_NEW MIS Jan - 08_Weekly Urban PBR CO 01-05-09 to 07-05-09 3 5" xfId="14057"/>
    <cellStyle name="_pgvcl-costal_PGVCL-_NEW MIS Jan - 08_Weekly Urban PBR CO 01-05-09 to 07-05-09 3 5" xfId="14058"/>
    <cellStyle name="_pgvcl-costal_pgvcl_NEW MIS Jan - 08_Weekly Urban PBR CO 01-05-09 to 07-05-09 3 6" xfId="14059"/>
    <cellStyle name="_pgvcl-costal_PGVCL-_NEW MIS Jan - 08_Weekly Urban PBR CO 01-05-09 to 07-05-09 3 6" xfId="14060"/>
    <cellStyle name="_pgvcl-costal_pgvcl_NEW MIS Jan - 08_Weekly Urban PBR CO 01-05-09 to 07-05-09 3 7" xfId="14061"/>
    <cellStyle name="_pgvcl-costal_PGVCL-_NEW MIS Jan - 08_Weekly Urban PBR CO 01-05-09 to 07-05-09 3 7" xfId="14062"/>
    <cellStyle name="_pgvcl-costal_pgvcl_NEW MIS Jan - 08_Weekly Urban PBR CO 01-05-09 to 07-05-09 3 8" xfId="14063"/>
    <cellStyle name="_pgvcl-costal_PGVCL-_NEW MIS Jan - 08_Weekly Urban PBR CO 01-05-09 to 07-05-09 3 8" xfId="14064"/>
    <cellStyle name="_pgvcl-costal_pgvcl_NEW MIS Jan - 08_Weekly Urban PBR CO 01-05-09 to 07-05-09 3 9" xfId="14065"/>
    <cellStyle name="_pgvcl-costal_PGVCL-_NEW MIS Jan - 08_Weekly Urban PBR CO 01-05-09 to 07-05-09 3 9" xfId="14066"/>
    <cellStyle name="_pgvcl-costal_pgvcl_NEW MIS Jan - 08_Weekly Urban PBR CO 01-05-09 to 07-05-09 4" xfId="14067"/>
    <cellStyle name="_pgvcl-costal_PGVCL-_NEW MIS Jan - 08_Weekly Urban PBR CO 01-05-09 to 07-05-09 4" xfId="14068"/>
    <cellStyle name="_pgvcl-costal_pgvcl_NEW MIS Jan - 08_Weekly Urban PBR CO 01-05-09 to 07-05-09 4 10" xfId="14069"/>
    <cellStyle name="_pgvcl-costal_PGVCL-_NEW MIS Jan - 08_Weekly Urban PBR CO 01-05-09 to 07-05-09 4 10" xfId="14070"/>
    <cellStyle name="_pgvcl-costal_pgvcl_NEW MIS Jan - 08_Weekly Urban PBR CO 01-05-09 to 07-05-09 4 2" xfId="14071"/>
    <cellStyle name="_pgvcl-costal_PGVCL-_NEW MIS Jan - 08_Weekly Urban PBR CO 01-05-09 to 07-05-09 4 2" xfId="14072"/>
    <cellStyle name="_pgvcl-costal_pgvcl_NEW MIS Jan - 08_Weekly Urban PBR CO 01-05-09 to 07-05-09 4 3" xfId="14073"/>
    <cellStyle name="_pgvcl-costal_PGVCL-_NEW MIS Jan - 08_Weekly Urban PBR CO 01-05-09 to 07-05-09 4 3" xfId="14074"/>
    <cellStyle name="_pgvcl-costal_pgvcl_NEW MIS Jan - 08_Weekly Urban PBR CO 01-05-09 to 07-05-09 4 4" xfId="14075"/>
    <cellStyle name="_pgvcl-costal_PGVCL-_NEW MIS Jan - 08_Weekly Urban PBR CO 01-05-09 to 07-05-09 4 4" xfId="14076"/>
    <cellStyle name="_pgvcl-costal_pgvcl_NEW MIS Jan - 08_Weekly Urban PBR CO 01-05-09 to 07-05-09 4 5" xfId="14077"/>
    <cellStyle name="_pgvcl-costal_PGVCL-_NEW MIS Jan - 08_Weekly Urban PBR CO 01-05-09 to 07-05-09 4 5" xfId="14078"/>
    <cellStyle name="_pgvcl-costal_pgvcl_NEW MIS Jan - 08_Weekly Urban PBR CO 01-05-09 to 07-05-09 4 6" xfId="14079"/>
    <cellStyle name="_pgvcl-costal_PGVCL-_NEW MIS Jan - 08_Weekly Urban PBR CO 01-05-09 to 07-05-09 4 6" xfId="14080"/>
    <cellStyle name="_pgvcl-costal_pgvcl_NEW MIS Jan - 08_Weekly Urban PBR CO 01-05-09 to 07-05-09 4 7" xfId="14081"/>
    <cellStyle name="_pgvcl-costal_PGVCL-_NEW MIS Jan - 08_Weekly Urban PBR CO 01-05-09 to 07-05-09 4 7" xfId="14082"/>
    <cellStyle name="_pgvcl-costal_pgvcl_NEW MIS Jan - 08_Weekly Urban PBR CO 01-05-09 to 07-05-09 4 8" xfId="14083"/>
    <cellStyle name="_pgvcl-costal_PGVCL-_NEW MIS Jan - 08_Weekly Urban PBR CO 01-05-09 to 07-05-09 4 8" xfId="14084"/>
    <cellStyle name="_pgvcl-costal_pgvcl_NEW MIS Jan - 08_Weekly Urban PBR CO 01-05-09 to 07-05-09 4 9" xfId="14085"/>
    <cellStyle name="_pgvcl-costal_PGVCL-_NEW MIS Jan - 08_Weekly Urban PBR CO 01-05-09 to 07-05-09 4 9" xfId="14086"/>
    <cellStyle name="_pgvcl-costal_pgvcl_NEW MIS Jan - 08_Weekly Urban PBR CO 01-05-09 to 07-05-09 5" xfId="14087"/>
    <cellStyle name="_pgvcl-costal_PGVCL-_NEW MIS Jan - 08_Weekly Urban PBR CO 01-05-09 to 07-05-09 5" xfId="14088"/>
    <cellStyle name="_pgvcl-costal_pgvcl_NEW MIS Jan - 08_Weekly Urban PBR CO 01-05-09 to 07-05-09 5 10" xfId="14089"/>
    <cellStyle name="_pgvcl-costal_PGVCL-_NEW MIS Jan - 08_Weekly Urban PBR CO 01-05-09 to 07-05-09 5 10" xfId="14090"/>
    <cellStyle name="_pgvcl-costal_pgvcl_NEW MIS Jan - 08_Weekly Urban PBR CO 01-05-09 to 07-05-09 5 2" xfId="14091"/>
    <cellStyle name="_pgvcl-costal_PGVCL-_NEW MIS Jan - 08_Weekly Urban PBR CO 01-05-09 to 07-05-09 5 2" xfId="14092"/>
    <cellStyle name="_pgvcl-costal_pgvcl_NEW MIS Jan - 08_Weekly Urban PBR CO 01-05-09 to 07-05-09 5 3" xfId="14093"/>
    <cellStyle name="_pgvcl-costal_PGVCL-_NEW MIS Jan - 08_Weekly Urban PBR CO 01-05-09 to 07-05-09 5 3" xfId="14094"/>
    <cellStyle name="_pgvcl-costal_pgvcl_NEW MIS Jan - 08_Weekly Urban PBR CO 01-05-09 to 07-05-09 5 4" xfId="14095"/>
    <cellStyle name="_pgvcl-costal_PGVCL-_NEW MIS Jan - 08_Weekly Urban PBR CO 01-05-09 to 07-05-09 5 4" xfId="14096"/>
    <cellStyle name="_pgvcl-costal_pgvcl_NEW MIS Jan - 08_Weekly Urban PBR CO 01-05-09 to 07-05-09 5 5" xfId="14097"/>
    <cellStyle name="_pgvcl-costal_PGVCL-_NEW MIS Jan - 08_Weekly Urban PBR CO 01-05-09 to 07-05-09 5 5" xfId="14098"/>
    <cellStyle name="_pgvcl-costal_pgvcl_NEW MIS Jan - 08_Weekly Urban PBR CO 01-05-09 to 07-05-09 5 6" xfId="14099"/>
    <cellStyle name="_pgvcl-costal_PGVCL-_NEW MIS Jan - 08_Weekly Urban PBR CO 01-05-09 to 07-05-09 5 6" xfId="14100"/>
    <cellStyle name="_pgvcl-costal_pgvcl_NEW MIS Jan - 08_Weekly Urban PBR CO 01-05-09 to 07-05-09 5 7" xfId="14101"/>
    <cellStyle name="_pgvcl-costal_PGVCL-_NEW MIS Jan - 08_Weekly Urban PBR CO 01-05-09 to 07-05-09 5 7" xfId="14102"/>
    <cellStyle name="_pgvcl-costal_pgvcl_NEW MIS Jan - 08_Weekly Urban PBR CO 01-05-09 to 07-05-09 5 8" xfId="14103"/>
    <cellStyle name="_pgvcl-costal_PGVCL-_NEW MIS Jan - 08_Weekly Urban PBR CO 01-05-09 to 07-05-09 5 8" xfId="14104"/>
    <cellStyle name="_pgvcl-costal_pgvcl_NEW MIS Jan - 08_Weekly Urban PBR CO 01-05-09 to 07-05-09 5 9" xfId="14105"/>
    <cellStyle name="_pgvcl-costal_PGVCL-_NEW MIS Jan - 08_Weekly Urban PBR CO 01-05-09 to 07-05-09 5 9" xfId="14106"/>
    <cellStyle name="_pgvcl-costal_pgvcl_NEW MIS Jan - 08_Weekly Urban PBR CO 01-05-09 to 07-05-09 6" xfId="14107"/>
    <cellStyle name="_pgvcl-costal_PGVCL-_NEW MIS Jan - 08_Weekly Urban PBR CO 01-05-09 to 07-05-09 6" xfId="14108"/>
    <cellStyle name="_pgvcl-costal_pgvcl_NEW MIS Jan - 08_Weekly Urban PBR CO 01-05-09 to 07-05-09 6 10" xfId="14109"/>
    <cellStyle name="_pgvcl-costal_PGVCL-_NEW MIS Jan - 08_Weekly Urban PBR CO 01-05-09 to 07-05-09 6 10" xfId="14110"/>
    <cellStyle name="_pgvcl-costal_pgvcl_NEW MIS Jan - 08_Weekly Urban PBR CO 01-05-09 to 07-05-09 6 2" xfId="14111"/>
    <cellStyle name="_pgvcl-costal_PGVCL-_NEW MIS Jan - 08_Weekly Urban PBR CO 01-05-09 to 07-05-09 6 2" xfId="14112"/>
    <cellStyle name="_pgvcl-costal_pgvcl_NEW MIS Jan - 08_Weekly Urban PBR CO 01-05-09 to 07-05-09 6 3" xfId="14113"/>
    <cellStyle name="_pgvcl-costal_PGVCL-_NEW MIS Jan - 08_Weekly Urban PBR CO 01-05-09 to 07-05-09 6 3" xfId="14114"/>
    <cellStyle name="_pgvcl-costal_pgvcl_NEW MIS Jan - 08_Weekly Urban PBR CO 01-05-09 to 07-05-09 6 4" xfId="14115"/>
    <cellStyle name="_pgvcl-costal_PGVCL-_NEW MIS Jan - 08_Weekly Urban PBR CO 01-05-09 to 07-05-09 6 4" xfId="14116"/>
    <cellStyle name="_pgvcl-costal_pgvcl_NEW MIS Jan - 08_Weekly Urban PBR CO 01-05-09 to 07-05-09 6 5" xfId="14117"/>
    <cellStyle name="_pgvcl-costal_PGVCL-_NEW MIS Jan - 08_Weekly Urban PBR CO 01-05-09 to 07-05-09 6 5" xfId="14118"/>
    <cellStyle name="_pgvcl-costal_pgvcl_NEW MIS Jan - 08_Weekly Urban PBR CO 01-05-09 to 07-05-09 6 6" xfId="14119"/>
    <cellStyle name="_pgvcl-costal_PGVCL-_NEW MIS Jan - 08_Weekly Urban PBR CO 01-05-09 to 07-05-09 6 6" xfId="14120"/>
    <cellStyle name="_pgvcl-costal_pgvcl_NEW MIS Jan - 08_Weekly Urban PBR CO 01-05-09 to 07-05-09 6 7" xfId="14121"/>
    <cellStyle name="_pgvcl-costal_PGVCL-_NEW MIS Jan - 08_Weekly Urban PBR CO 01-05-09 to 07-05-09 6 7" xfId="14122"/>
    <cellStyle name="_pgvcl-costal_pgvcl_NEW MIS Jan - 08_Weekly Urban PBR CO 01-05-09 to 07-05-09 6 8" xfId="14123"/>
    <cellStyle name="_pgvcl-costal_PGVCL-_NEW MIS Jan - 08_Weekly Urban PBR CO 01-05-09 to 07-05-09 6 8" xfId="14124"/>
    <cellStyle name="_pgvcl-costal_pgvcl_NEW MIS Jan - 08_Weekly Urban PBR CO 01-05-09 to 07-05-09 6 9" xfId="14125"/>
    <cellStyle name="_pgvcl-costal_PGVCL-_NEW MIS Jan - 08_Weekly Urban PBR CO 01-05-09 to 07-05-09 6 9" xfId="14126"/>
    <cellStyle name="_pgvcl-costal_pgvcl_NEW MIS Jan - 08_Weekly Urban PBR CO 01-05-09 to 07-05-09 7" xfId="14127"/>
    <cellStyle name="_pgvcl-costal_PGVCL-_NEW MIS Jan - 08_Weekly Urban PBR CO 01-05-09 to 07-05-09 7" xfId="14128"/>
    <cellStyle name="_pgvcl-costal_pgvcl_NEW MIS Jan - 08_Weekly Urban PBR CO 01-05-09 to 07-05-09 7 10" xfId="14129"/>
    <cellStyle name="_pgvcl-costal_PGVCL-_NEW MIS Jan - 08_Weekly Urban PBR CO 01-05-09 to 07-05-09 7 10" xfId="14130"/>
    <cellStyle name="_pgvcl-costal_pgvcl_NEW MIS Jan - 08_Weekly Urban PBR CO 01-05-09 to 07-05-09 7 2" xfId="14131"/>
    <cellStyle name="_pgvcl-costal_PGVCL-_NEW MIS Jan - 08_Weekly Urban PBR CO 01-05-09 to 07-05-09 7 2" xfId="14132"/>
    <cellStyle name="_pgvcl-costal_pgvcl_NEW MIS Jan - 08_Weekly Urban PBR CO 01-05-09 to 07-05-09 7 3" xfId="14133"/>
    <cellStyle name="_pgvcl-costal_PGVCL-_NEW MIS Jan - 08_Weekly Urban PBR CO 01-05-09 to 07-05-09 7 3" xfId="14134"/>
    <cellStyle name="_pgvcl-costal_pgvcl_NEW MIS Jan - 08_Weekly Urban PBR CO 01-05-09 to 07-05-09 7 4" xfId="14135"/>
    <cellStyle name="_pgvcl-costal_PGVCL-_NEW MIS Jan - 08_Weekly Urban PBR CO 01-05-09 to 07-05-09 7 4" xfId="14136"/>
    <cellStyle name="_pgvcl-costal_pgvcl_NEW MIS Jan - 08_Weekly Urban PBR CO 01-05-09 to 07-05-09 7 5" xfId="14137"/>
    <cellStyle name="_pgvcl-costal_PGVCL-_NEW MIS Jan - 08_Weekly Urban PBR CO 01-05-09 to 07-05-09 7 5" xfId="14138"/>
    <cellStyle name="_pgvcl-costal_pgvcl_NEW MIS Jan - 08_Weekly Urban PBR CO 01-05-09 to 07-05-09 7 6" xfId="14139"/>
    <cellStyle name="_pgvcl-costal_PGVCL-_NEW MIS Jan - 08_Weekly Urban PBR CO 01-05-09 to 07-05-09 7 6" xfId="14140"/>
    <cellStyle name="_pgvcl-costal_pgvcl_NEW MIS Jan - 08_Weekly Urban PBR CO 01-05-09 to 07-05-09 7 7" xfId="14141"/>
    <cellStyle name="_pgvcl-costal_PGVCL-_NEW MIS Jan - 08_Weekly Urban PBR CO 01-05-09 to 07-05-09 7 7" xfId="14142"/>
    <cellStyle name="_pgvcl-costal_pgvcl_NEW MIS Jan - 08_Weekly Urban PBR CO 01-05-09 to 07-05-09 7 8" xfId="14143"/>
    <cellStyle name="_pgvcl-costal_PGVCL-_NEW MIS Jan - 08_Weekly Urban PBR CO 01-05-09 to 07-05-09 7 8" xfId="14144"/>
    <cellStyle name="_pgvcl-costal_pgvcl_NEW MIS Jan - 08_Weekly Urban PBR CO 01-05-09 to 07-05-09 7 9" xfId="14145"/>
    <cellStyle name="_pgvcl-costal_PGVCL-_NEW MIS Jan - 08_Weekly Urban PBR CO 01-05-09 to 07-05-09 7 9" xfId="14146"/>
    <cellStyle name="_pgvcl-costal_pgvcl_NEW MIS Jan - 08_Weekly Urban PBR CO 01-05-09 to 07-05-09 8" xfId="14147"/>
    <cellStyle name="_pgvcl-costal_PGVCL-_NEW MIS Jan - 08_Weekly Urban PBR CO 01-05-09 to 07-05-09 8" xfId="14148"/>
    <cellStyle name="_pgvcl-costal_pgvcl_NEW MIS Jan - 08_Weekly Urban PBR CO 10-04-09 to 16-04-09" xfId="14149"/>
    <cellStyle name="_pgvcl-costal_PGVCL-_NEW MIS Jan - 08_Weekly Urban PBR CO 10-04-09 to 16-04-09" xfId="14150"/>
    <cellStyle name="_pgvcl-costal_pgvcl_NEW MIS Jan - 08_Weekly Urban PBR CO 10-04-09 to 16-04-09 2" xfId="14151"/>
    <cellStyle name="_pgvcl-costal_PGVCL-_NEW MIS Jan - 08_Weekly Urban PBR CO 10-04-09 to 16-04-09 2" xfId="14152"/>
    <cellStyle name="_pgvcl-costal_pgvcl_NEW MIS Jan - 08_Weekly Urban PBR CO 10-04-09 to 16-04-09 2 10" xfId="14153"/>
    <cellStyle name="_pgvcl-costal_PGVCL-_NEW MIS Jan - 08_Weekly Urban PBR CO 10-04-09 to 16-04-09 2 10" xfId="14154"/>
    <cellStyle name="_pgvcl-costal_pgvcl_NEW MIS Jan - 08_Weekly Urban PBR CO 10-04-09 to 16-04-09 2 2" xfId="14155"/>
    <cellStyle name="_pgvcl-costal_PGVCL-_NEW MIS Jan - 08_Weekly Urban PBR CO 10-04-09 to 16-04-09 2 2" xfId="14156"/>
    <cellStyle name="_pgvcl-costal_pgvcl_NEW MIS Jan - 08_Weekly Urban PBR CO 10-04-09 to 16-04-09 2 3" xfId="14157"/>
    <cellStyle name="_pgvcl-costal_PGVCL-_NEW MIS Jan - 08_Weekly Urban PBR CO 10-04-09 to 16-04-09 2 3" xfId="14158"/>
    <cellStyle name="_pgvcl-costal_pgvcl_NEW MIS Jan - 08_Weekly Urban PBR CO 10-04-09 to 16-04-09 2 4" xfId="14159"/>
    <cellStyle name="_pgvcl-costal_PGVCL-_NEW MIS Jan - 08_Weekly Urban PBR CO 10-04-09 to 16-04-09 2 4" xfId="14160"/>
    <cellStyle name="_pgvcl-costal_pgvcl_NEW MIS Jan - 08_Weekly Urban PBR CO 10-04-09 to 16-04-09 2 5" xfId="14161"/>
    <cellStyle name="_pgvcl-costal_PGVCL-_NEW MIS Jan - 08_Weekly Urban PBR CO 10-04-09 to 16-04-09 2 5" xfId="14162"/>
    <cellStyle name="_pgvcl-costal_pgvcl_NEW MIS Jan - 08_Weekly Urban PBR CO 10-04-09 to 16-04-09 2 6" xfId="14163"/>
    <cellStyle name="_pgvcl-costal_PGVCL-_NEW MIS Jan - 08_Weekly Urban PBR CO 10-04-09 to 16-04-09 2 6" xfId="14164"/>
    <cellStyle name="_pgvcl-costal_pgvcl_NEW MIS Jan - 08_Weekly Urban PBR CO 10-04-09 to 16-04-09 2 7" xfId="14165"/>
    <cellStyle name="_pgvcl-costal_PGVCL-_NEW MIS Jan - 08_Weekly Urban PBR CO 10-04-09 to 16-04-09 2 7" xfId="14166"/>
    <cellStyle name="_pgvcl-costal_pgvcl_NEW MIS Jan - 08_Weekly Urban PBR CO 10-04-09 to 16-04-09 2 8" xfId="14167"/>
    <cellStyle name="_pgvcl-costal_PGVCL-_NEW MIS Jan - 08_Weekly Urban PBR CO 10-04-09 to 16-04-09 2 8" xfId="14168"/>
    <cellStyle name="_pgvcl-costal_pgvcl_NEW MIS Jan - 08_Weekly Urban PBR CO 10-04-09 to 16-04-09 2 9" xfId="14169"/>
    <cellStyle name="_pgvcl-costal_PGVCL-_NEW MIS Jan - 08_Weekly Urban PBR CO 10-04-09 to 16-04-09 2 9" xfId="14170"/>
    <cellStyle name="_pgvcl-costal_pgvcl_NEW MIS Jan - 08_Weekly Urban PBR CO 10-04-09 to 16-04-09 3" xfId="14171"/>
    <cellStyle name="_pgvcl-costal_PGVCL-_NEW MIS Jan - 08_Weekly Urban PBR CO 10-04-09 to 16-04-09 3" xfId="14172"/>
    <cellStyle name="_pgvcl-costal_pgvcl_NEW MIS Jan - 08_Weekly Urban PBR CO 10-04-09 to 16-04-09 3 10" xfId="14173"/>
    <cellStyle name="_pgvcl-costal_PGVCL-_NEW MIS Jan - 08_Weekly Urban PBR CO 10-04-09 to 16-04-09 3 10" xfId="14174"/>
    <cellStyle name="_pgvcl-costal_pgvcl_NEW MIS Jan - 08_Weekly Urban PBR CO 10-04-09 to 16-04-09 3 2" xfId="14175"/>
    <cellStyle name="_pgvcl-costal_PGVCL-_NEW MIS Jan - 08_Weekly Urban PBR CO 10-04-09 to 16-04-09 3 2" xfId="14176"/>
    <cellStyle name="_pgvcl-costal_pgvcl_NEW MIS Jan - 08_Weekly Urban PBR CO 10-04-09 to 16-04-09 3 3" xfId="14177"/>
    <cellStyle name="_pgvcl-costal_PGVCL-_NEW MIS Jan - 08_Weekly Urban PBR CO 10-04-09 to 16-04-09 3 3" xfId="14178"/>
    <cellStyle name="_pgvcl-costal_pgvcl_NEW MIS Jan - 08_Weekly Urban PBR CO 10-04-09 to 16-04-09 3 4" xfId="14179"/>
    <cellStyle name="_pgvcl-costal_PGVCL-_NEW MIS Jan - 08_Weekly Urban PBR CO 10-04-09 to 16-04-09 3 4" xfId="14180"/>
    <cellStyle name="_pgvcl-costal_pgvcl_NEW MIS Jan - 08_Weekly Urban PBR CO 10-04-09 to 16-04-09 3 5" xfId="14181"/>
    <cellStyle name="_pgvcl-costal_PGVCL-_NEW MIS Jan - 08_Weekly Urban PBR CO 10-04-09 to 16-04-09 3 5" xfId="14182"/>
    <cellStyle name="_pgvcl-costal_pgvcl_NEW MIS Jan - 08_Weekly Urban PBR CO 10-04-09 to 16-04-09 3 6" xfId="14183"/>
    <cellStyle name="_pgvcl-costal_PGVCL-_NEW MIS Jan - 08_Weekly Urban PBR CO 10-04-09 to 16-04-09 3 6" xfId="14184"/>
    <cellStyle name="_pgvcl-costal_pgvcl_NEW MIS Jan - 08_Weekly Urban PBR CO 10-04-09 to 16-04-09 3 7" xfId="14185"/>
    <cellStyle name="_pgvcl-costal_PGVCL-_NEW MIS Jan - 08_Weekly Urban PBR CO 10-04-09 to 16-04-09 3 7" xfId="14186"/>
    <cellStyle name="_pgvcl-costal_pgvcl_NEW MIS Jan - 08_Weekly Urban PBR CO 10-04-09 to 16-04-09 3 8" xfId="14187"/>
    <cellStyle name="_pgvcl-costal_PGVCL-_NEW MIS Jan - 08_Weekly Urban PBR CO 10-04-09 to 16-04-09 3 8" xfId="14188"/>
    <cellStyle name="_pgvcl-costal_pgvcl_NEW MIS Jan - 08_Weekly Urban PBR CO 10-04-09 to 16-04-09 3 9" xfId="14189"/>
    <cellStyle name="_pgvcl-costal_PGVCL-_NEW MIS Jan - 08_Weekly Urban PBR CO 10-04-09 to 16-04-09 3 9" xfId="14190"/>
    <cellStyle name="_pgvcl-costal_pgvcl_NEW MIS Jan - 08_Weekly Urban PBR CO 10-04-09 to 16-04-09 4" xfId="14191"/>
    <cellStyle name="_pgvcl-costal_PGVCL-_NEW MIS Jan - 08_Weekly Urban PBR CO 10-04-09 to 16-04-09 4" xfId="14192"/>
    <cellStyle name="_pgvcl-costal_pgvcl_NEW MIS Jan - 08_Weekly Urban PBR CO 10-04-09 to 16-04-09 4 10" xfId="14193"/>
    <cellStyle name="_pgvcl-costal_PGVCL-_NEW MIS Jan - 08_Weekly Urban PBR CO 10-04-09 to 16-04-09 4 10" xfId="14194"/>
    <cellStyle name="_pgvcl-costal_pgvcl_NEW MIS Jan - 08_Weekly Urban PBR CO 10-04-09 to 16-04-09 4 2" xfId="14195"/>
    <cellStyle name="_pgvcl-costal_PGVCL-_NEW MIS Jan - 08_Weekly Urban PBR CO 10-04-09 to 16-04-09 4 2" xfId="14196"/>
    <cellStyle name="_pgvcl-costal_pgvcl_NEW MIS Jan - 08_Weekly Urban PBR CO 10-04-09 to 16-04-09 4 3" xfId="14197"/>
    <cellStyle name="_pgvcl-costal_PGVCL-_NEW MIS Jan - 08_Weekly Urban PBR CO 10-04-09 to 16-04-09 4 3" xfId="14198"/>
    <cellStyle name="_pgvcl-costal_pgvcl_NEW MIS Jan - 08_Weekly Urban PBR CO 10-04-09 to 16-04-09 4 4" xfId="14199"/>
    <cellStyle name="_pgvcl-costal_PGVCL-_NEW MIS Jan - 08_Weekly Urban PBR CO 10-04-09 to 16-04-09 4 4" xfId="14200"/>
    <cellStyle name="_pgvcl-costal_pgvcl_NEW MIS Jan - 08_Weekly Urban PBR CO 10-04-09 to 16-04-09 4 5" xfId="14201"/>
    <cellStyle name="_pgvcl-costal_PGVCL-_NEW MIS Jan - 08_Weekly Urban PBR CO 10-04-09 to 16-04-09 4 5" xfId="14202"/>
    <cellStyle name="_pgvcl-costal_pgvcl_NEW MIS Jan - 08_Weekly Urban PBR CO 10-04-09 to 16-04-09 4 6" xfId="14203"/>
    <cellStyle name="_pgvcl-costal_PGVCL-_NEW MIS Jan - 08_Weekly Urban PBR CO 10-04-09 to 16-04-09 4 6" xfId="14204"/>
    <cellStyle name="_pgvcl-costal_pgvcl_NEW MIS Jan - 08_Weekly Urban PBR CO 10-04-09 to 16-04-09 4 7" xfId="14205"/>
    <cellStyle name="_pgvcl-costal_PGVCL-_NEW MIS Jan - 08_Weekly Urban PBR CO 10-04-09 to 16-04-09 4 7" xfId="14206"/>
    <cellStyle name="_pgvcl-costal_pgvcl_NEW MIS Jan - 08_Weekly Urban PBR CO 10-04-09 to 16-04-09 4 8" xfId="14207"/>
    <cellStyle name="_pgvcl-costal_PGVCL-_NEW MIS Jan - 08_Weekly Urban PBR CO 10-04-09 to 16-04-09 4 8" xfId="14208"/>
    <cellStyle name="_pgvcl-costal_pgvcl_NEW MIS Jan - 08_Weekly Urban PBR CO 10-04-09 to 16-04-09 4 9" xfId="14209"/>
    <cellStyle name="_pgvcl-costal_PGVCL-_NEW MIS Jan - 08_Weekly Urban PBR CO 10-04-09 to 16-04-09 4 9" xfId="14210"/>
    <cellStyle name="_pgvcl-costal_pgvcl_NEW MIS Jan - 08_Weekly Urban PBR CO 10-04-09 to 16-04-09 5" xfId="14211"/>
    <cellStyle name="_pgvcl-costal_PGVCL-_NEW MIS Jan - 08_Weekly Urban PBR CO 10-04-09 to 16-04-09 5" xfId="14212"/>
    <cellStyle name="_pgvcl-costal_pgvcl_NEW MIS Jan - 08_Weekly Urban PBR CO 10-04-09 to 16-04-09 5 10" xfId="14213"/>
    <cellStyle name="_pgvcl-costal_PGVCL-_NEW MIS Jan - 08_Weekly Urban PBR CO 10-04-09 to 16-04-09 5 10" xfId="14214"/>
    <cellStyle name="_pgvcl-costal_pgvcl_NEW MIS Jan - 08_Weekly Urban PBR CO 10-04-09 to 16-04-09 5 2" xfId="14215"/>
    <cellStyle name="_pgvcl-costal_PGVCL-_NEW MIS Jan - 08_Weekly Urban PBR CO 10-04-09 to 16-04-09 5 2" xfId="14216"/>
    <cellStyle name="_pgvcl-costal_pgvcl_NEW MIS Jan - 08_Weekly Urban PBR CO 10-04-09 to 16-04-09 5 3" xfId="14217"/>
    <cellStyle name="_pgvcl-costal_PGVCL-_NEW MIS Jan - 08_Weekly Urban PBR CO 10-04-09 to 16-04-09 5 3" xfId="14218"/>
    <cellStyle name="_pgvcl-costal_pgvcl_NEW MIS Jan - 08_Weekly Urban PBR CO 10-04-09 to 16-04-09 5 4" xfId="14219"/>
    <cellStyle name="_pgvcl-costal_PGVCL-_NEW MIS Jan - 08_Weekly Urban PBR CO 10-04-09 to 16-04-09 5 4" xfId="14220"/>
    <cellStyle name="_pgvcl-costal_pgvcl_NEW MIS Jan - 08_Weekly Urban PBR CO 10-04-09 to 16-04-09 5 5" xfId="14221"/>
    <cellStyle name="_pgvcl-costal_PGVCL-_NEW MIS Jan - 08_Weekly Urban PBR CO 10-04-09 to 16-04-09 5 5" xfId="14222"/>
    <cellStyle name="_pgvcl-costal_pgvcl_NEW MIS Jan - 08_Weekly Urban PBR CO 10-04-09 to 16-04-09 5 6" xfId="14223"/>
    <cellStyle name="_pgvcl-costal_PGVCL-_NEW MIS Jan - 08_Weekly Urban PBR CO 10-04-09 to 16-04-09 5 6" xfId="14224"/>
    <cellStyle name="_pgvcl-costal_pgvcl_NEW MIS Jan - 08_Weekly Urban PBR CO 10-04-09 to 16-04-09 5 7" xfId="14225"/>
    <cellStyle name="_pgvcl-costal_PGVCL-_NEW MIS Jan - 08_Weekly Urban PBR CO 10-04-09 to 16-04-09 5 7" xfId="14226"/>
    <cellStyle name="_pgvcl-costal_pgvcl_NEW MIS Jan - 08_Weekly Urban PBR CO 10-04-09 to 16-04-09 5 8" xfId="14227"/>
    <cellStyle name="_pgvcl-costal_PGVCL-_NEW MIS Jan - 08_Weekly Urban PBR CO 10-04-09 to 16-04-09 5 8" xfId="14228"/>
    <cellStyle name="_pgvcl-costal_pgvcl_NEW MIS Jan - 08_Weekly Urban PBR CO 10-04-09 to 16-04-09 5 9" xfId="14229"/>
    <cellStyle name="_pgvcl-costal_PGVCL-_NEW MIS Jan - 08_Weekly Urban PBR CO 10-04-09 to 16-04-09 5 9" xfId="14230"/>
    <cellStyle name="_pgvcl-costal_pgvcl_NEW MIS Jan - 08_Weekly Urban PBR CO 10-04-09 to 16-04-09 6" xfId="14231"/>
    <cellStyle name="_pgvcl-costal_PGVCL-_NEW MIS Jan - 08_Weekly Urban PBR CO 10-04-09 to 16-04-09 6" xfId="14232"/>
    <cellStyle name="_pgvcl-costal_pgvcl_NEW MIS Jan - 08_Weekly Urban PBR CO 10-04-09 to 16-04-09 6 10" xfId="14233"/>
    <cellStyle name="_pgvcl-costal_PGVCL-_NEW MIS Jan - 08_Weekly Urban PBR CO 10-04-09 to 16-04-09 6 10" xfId="14234"/>
    <cellStyle name="_pgvcl-costal_pgvcl_NEW MIS Jan - 08_Weekly Urban PBR CO 10-04-09 to 16-04-09 6 2" xfId="14235"/>
    <cellStyle name="_pgvcl-costal_PGVCL-_NEW MIS Jan - 08_Weekly Urban PBR CO 10-04-09 to 16-04-09 6 2" xfId="14236"/>
    <cellStyle name="_pgvcl-costal_pgvcl_NEW MIS Jan - 08_Weekly Urban PBR CO 10-04-09 to 16-04-09 6 3" xfId="14237"/>
    <cellStyle name="_pgvcl-costal_PGVCL-_NEW MIS Jan - 08_Weekly Urban PBR CO 10-04-09 to 16-04-09 6 3" xfId="14238"/>
    <cellStyle name="_pgvcl-costal_pgvcl_NEW MIS Jan - 08_Weekly Urban PBR CO 10-04-09 to 16-04-09 6 4" xfId="14239"/>
    <cellStyle name="_pgvcl-costal_PGVCL-_NEW MIS Jan - 08_Weekly Urban PBR CO 10-04-09 to 16-04-09 6 4" xfId="14240"/>
    <cellStyle name="_pgvcl-costal_pgvcl_NEW MIS Jan - 08_Weekly Urban PBR CO 10-04-09 to 16-04-09 6 5" xfId="14241"/>
    <cellStyle name="_pgvcl-costal_PGVCL-_NEW MIS Jan - 08_Weekly Urban PBR CO 10-04-09 to 16-04-09 6 5" xfId="14242"/>
    <cellStyle name="_pgvcl-costal_pgvcl_NEW MIS Jan - 08_Weekly Urban PBR CO 10-04-09 to 16-04-09 6 6" xfId="14243"/>
    <cellStyle name="_pgvcl-costal_PGVCL-_NEW MIS Jan - 08_Weekly Urban PBR CO 10-04-09 to 16-04-09 6 6" xfId="14244"/>
    <cellStyle name="_pgvcl-costal_pgvcl_NEW MIS Jan - 08_Weekly Urban PBR CO 10-04-09 to 16-04-09 6 7" xfId="14245"/>
    <cellStyle name="_pgvcl-costal_PGVCL-_NEW MIS Jan - 08_Weekly Urban PBR CO 10-04-09 to 16-04-09 6 7" xfId="14246"/>
    <cellStyle name="_pgvcl-costal_pgvcl_NEW MIS Jan - 08_Weekly Urban PBR CO 10-04-09 to 16-04-09 6 8" xfId="14247"/>
    <cellStyle name="_pgvcl-costal_PGVCL-_NEW MIS Jan - 08_Weekly Urban PBR CO 10-04-09 to 16-04-09 6 8" xfId="14248"/>
    <cellStyle name="_pgvcl-costal_pgvcl_NEW MIS Jan - 08_Weekly Urban PBR CO 10-04-09 to 16-04-09 6 9" xfId="14249"/>
    <cellStyle name="_pgvcl-costal_PGVCL-_NEW MIS Jan - 08_Weekly Urban PBR CO 10-04-09 to 16-04-09 6 9" xfId="14250"/>
    <cellStyle name="_pgvcl-costal_pgvcl_NEW MIS Jan - 08_Weekly Urban PBR CO 10-04-09 to 16-04-09 7" xfId="14251"/>
    <cellStyle name="_pgvcl-costal_PGVCL-_NEW MIS Jan - 08_Weekly Urban PBR CO 10-04-09 to 16-04-09 7" xfId="14252"/>
    <cellStyle name="_pgvcl-costal_pgvcl_NEW MIS Jan - 08_Weekly Urban PBR CO 10-04-09 to 16-04-09 7 10" xfId="14253"/>
    <cellStyle name="_pgvcl-costal_PGVCL-_NEW MIS Jan - 08_Weekly Urban PBR CO 10-04-09 to 16-04-09 7 10" xfId="14254"/>
    <cellStyle name="_pgvcl-costal_pgvcl_NEW MIS Jan - 08_Weekly Urban PBR CO 10-04-09 to 16-04-09 7 2" xfId="14255"/>
    <cellStyle name="_pgvcl-costal_PGVCL-_NEW MIS Jan - 08_Weekly Urban PBR CO 10-04-09 to 16-04-09 7 2" xfId="14256"/>
    <cellStyle name="_pgvcl-costal_pgvcl_NEW MIS Jan - 08_Weekly Urban PBR CO 10-04-09 to 16-04-09 7 3" xfId="14257"/>
    <cellStyle name="_pgvcl-costal_PGVCL-_NEW MIS Jan - 08_Weekly Urban PBR CO 10-04-09 to 16-04-09 7 3" xfId="14258"/>
    <cellStyle name="_pgvcl-costal_pgvcl_NEW MIS Jan - 08_Weekly Urban PBR CO 10-04-09 to 16-04-09 7 4" xfId="14259"/>
    <cellStyle name="_pgvcl-costal_PGVCL-_NEW MIS Jan - 08_Weekly Urban PBR CO 10-04-09 to 16-04-09 7 4" xfId="14260"/>
    <cellStyle name="_pgvcl-costal_pgvcl_NEW MIS Jan - 08_Weekly Urban PBR CO 10-04-09 to 16-04-09 7 5" xfId="14261"/>
    <cellStyle name="_pgvcl-costal_PGVCL-_NEW MIS Jan - 08_Weekly Urban PBR CO 10-04-09 to 16-04-09 7 5" xfId="14262"/>
    <cellStyle name="_pgvcl-costal_pgvcl_NEW MIS Jan - 08_Weekly Urban PBR CO 10-04-09 to 16-04-09 7 6" xfId="14263"/>
    <cellStyle name="_pgvcl-costal_PGVCL-_NEW MIS Jan - 08_Weekly Urban PBR CO 10-04-09 to 16-04-09 7 6" xfId="14264"/>
    <cellStyle name="_pgvcl-costal_pgvcl_NEW MIS Jan - 08_Weekly Urban PBR CO 10-04-09 to 16-04-09 7 7" xfId="14265"/>
    <cellStyle name="_pgvcl-costal_PGVCL-_NEW MIS Jan - 08_Weekly Urban PBR CO 10-04-09 to 16-04-09 7 7" xfId="14266"/>
    <cellStyle name="_pgvcl-costal_pgvcl_NEW MIS Jan - 08_Weekly Urban PBR CO 10-04-09 to 16-04-09 7 8" xfId="14267"/>
    <cellStyle name="_pgvcl-costal_PGVCL-_NEW MIS Jan - 08_Weekly Urban PBR CO 10-04-09 to 16-04-09 7 8" xfId="14268"/>
    <cellStyle name="_pgvcl-costal_pgvcl_NEW MIS Jan - 08_Weekly Urban PBR CO 10-04-09 to 16-04-09 7 9" xfId="14269"/>
    <cellStyle name="_pgvcl-costal_PGVCL-_NEW MIS Jan - 08_Weekly Urban PBR CO 10-04-09 to 16-04-09 7 9" xfId="14270"/>
    <cellStyle name="_pgvcl-costal_pgvcl_NEW MIS Jan - 08_Weekly Urban PBR CO 10-04-09 to 16-04-09 8" xfId="14271"/>
    <cellStyle name="_pgvcl-costal_PGVCL-_NEW MIS Jan - 08_Weekly Urban PBR CO 10-04-09 to 16-04-09 8" xfId="14272"/>
    <cellStyle name="_pgvcl-costal_pgvcl_New MIS Sheets" xfId="14273"/>
    <cellStyle name="_pgvcl-costal_PGVCL-_New MIS Sheets" xfId="14274"/>
    <cellStyle name="_pgvcl-costal_pgvcl_New MIS Sheets 2" xfId="14275"/>
    <cellStyle name="_pgvcl-costal_PGVCL-_New MIS Sheets 2" xfId="14276"/>
    <cellStyle name="_pgvcl-costal_pgvcl_New MIS Sheets 2 10" xfId="14277"/>
    <cellStyle name="_pgvcl-costal_PGVCL-_New MIS Sheets 2 10" xfId="14278"/>
    <cellStyle name="_pgvcl-costal_pgvcl_New MIS Sheets 2 2" xfId="14279"/>
    <cellStyle name="_pgvcl-costal_PGVCL-_New MIS Sheets 2 2" xfId="14280"/>
    <cellStyle name="_pgvcl-costal_pgvcl_New MIS Sheets 2 3" xfId="14281"/>
    <cellStyle name="_pgvcl-costal_PGVCL-_New MIS Sheets 2 3" xfId="14282"/>
    <cellStyle name="_pgvcl-costal_pgvcl_New MIS Sheets 2 4" xfId="14283"/>
    <cellStyle name="_pgvcl-costal_PGVCL-_New MIS Sheets 2 4" xfId="14284"/>
    <cellStyle name="_pgvcl-costal_pgvcl_New MIS Sheets 2 5" xfId="14285"/>
    <cellStyle name="_pgvcl-costal_PGVCL-_New MIS Sheets 2 5" xfId="14286"/>
    <cellStyle name="_pgvcl-costal_pgvcl_New MIS Sheets 2 6" xfId="14287"/>
    <cellStyle name="_pgvcl-costal_PGVCL-_New MIS Sheets 2 6" xfId="14288"/>
    <cellStyle name="_pgvcl-costal_pgvcl_New MIS Sheets 2 7" xfId="14289"/>
    <cellStyle name="_pgvcl-costal_PGVCL-_New MIS Sheets 2 7" xfId="14290"/>
    <cellStyle name="_pgvcl-costal_pgvcl_New MIS Sheets 2 8" xfId="14291"/>
    <cellStyle name="_pgvcl-costal_PGVCL-_New MIS Sheets 2 8" xfId="14292"/>
    <cellStyle name="_pgvcl-costal_pgvcl_New MIS Sheets 2 9" xfId="14293"/>
    <cellStyle name="_pgvcl-costal_PGVCL-_New MIS Sheets 2 9" xfId="14294"/>
    <cellStyle name="_pgvcl-costal_pgvcl_New MIS Sheets 3" xfId="14295"/>
    <cellStyle name="_pgvcl-costal_PGVCL-_New MIS Sheets 3" xfId="14296"/>
    <cellStyle name="_pgvcl-costal_pgvcl_New MIS Sheets 3 10" xfId="14297"/>
    <cellStyle name="_pgvcl-costal_PGVCL-_New MIS Sheets 3 10" xfId="14298"/>
    <cellStyle name="_pgvcl-costal_pgvcl_New MIS Sheets 3 2" xfId="14299"/>
    <cellStyle name="_pgvcl-costal_PGVCL-_New MIS Sheets 3 2" xfId="14300"/>
    <cellStyle name="_pgvcl-costal_pgvcl_New MIS Sheets 3 3" xfId="14301"/>
    <cellStyle name="_pgvcl-costal_PGVCL-_New MIS Sheets 3 3" xfId="14302"/>
    <cellStyle name="_pgvcl-costal_pgvcl_New MIS Sheets 3 4" xfId="14303"/>
    <cellStyle name="_pgvcl-costal_PGVCL-_New MIS Sheets 3 4" xfId="14304"/>
    <cellStyle name="_pgvcl-costal_pgvcl_New MIS Sheets 3 5" xfId="14305"/>
    <cellStyle name="_pgvcl-costal_PGVCL-_New MIS Sheets 3 5" xfId="14306"/>
    <cellStyle name="_pgvcl-costal_pgvcl_New MIS Sheets 3 6" xfId="14307"/>
    <cellStyle name="_pgvcl-costal_PGVCL-_New MIS Sheets 3 6" xfId="14308"/>
    <cellStyle name="_pgvcl-costal_pgvcl_New MIS Sheets 3 7" xfId="14309"/>
    <cellStyle name="_pgvcl-costal_PGVCL-_New MIS Sheets 3 7" xfId="14310"/>
    <cellStyle name="_pgvcl-costal_pgvcl_New MIS Sheets 3 8" xfId="14311"/>
    <cellStyle name="_pgvcl-costal_PGVCL-_New MIS Sheets 3 8" xfId="14312"/>
    <cellStyle name="_pgvcl-costal_pgvcl_New MIS Sheets 3 9" xfId="14313"/>
    <cellStyle name="_pgvcl-costal_PGVCL-_New MIS Sheets 3 9" xfId="14314"/>
    <cellStyle name="_pgvcl-costal_pgvcl_New MIS Sheets 4" xfId="14315"/>
    <cellStyle name="_pgvcl-costal_PGVCL-_New MIS Sheets 4" xfId="14316"/>
    <cellStyle name="_pgvcl-costal_pgvcl_New MIS Sheets 4 10" xfId="14317"/>
    <cellStyle name="_pgvcl-costal_PGVCL-_New MIS Sheets 4 10" xfId="14318"/>
    <cellStyle name="_pgvcl-costal_pgvcl_New MIS Sheets 4 2" xfId="14319"/>
    <cellStyle name="_pgvcl-costal_PGVCL-_New MIS Sheets 4 2" xfId="14320"/>
    <cellStyle name="_pgvcl-costal_pgvcl_New MIS Sheets 4 3" xfId="14321"/>
    <cellStyle name="_pgvcl-costal_PGVCL-_New MIS Sheets 4 3" xfId="14322"/>
    <cellStyle name="_pgvcl-costal_pgvcl_New MIS Sheets 4 4" xfId="14323"/>
    <cellStyle name="_pgvcl-costal_PGVCL-_New MIS Sheets 4 4" xfId="14324"/>
    <cellStyle name="_pgvcl-costal_pgvcl_New MIS Sheets 4 5" xfId="14325"/>
    <cellStyle name="_pgvcl-costal_PGVCL-_New MIS Sheets 4 5" xfId="14326"/>
    <cellStyle name="_pgvcl-costal_pgvcl_New MIS Sheets 4 6" xfId="14327"/>
    <cellStyle name="_pgvcl-costal_PGVCL-_New MIS Sheets 4 6" xfId="14328"/>
    <cellStyle name="_pgvcl-costal_pgvcl_New MIS Sheets 4 7" xfId="14329"/>
    <cellStyle name="_pgvcl-costal_PGVCL-_New MIS Sheets 4 7" xfId="14330"/>
    <cellStyle name="_pgvcl-costal_pgvcl_New MIS Sheets 4 8" xfId="14331"/>
    <cellStyle name="_pgvcl-costal_PGVCL-_New MIS Sheets 4 8" xfId="14332"/>
    <cellStyle name="_pgvcl-costal_pgvcl_New MIS Sheets 4 9" xfId="14333"/>
    <cellStyle name="_pgvcl-costal_PGVCL-_New MIS Sheets 4 9" xfId="14334"/>
    <cellStyle name="_pgvcl-costal_pgvcl_New MIS Sheets 5" xfId="14335"/>
    <cellStyle name="_pgvcl-costal_PGVCL-_New MIS Sheets 5" xfId="14336"/>
    <cellStyle name="_pgvcl-costal_pgvcl_New MIS Sheets 5 10" xfId="14337"/>
    <cellStyle name="_pgvcl-costal_PGVCL-_New MIS Sheets 5 10" xfId="14338"/>
    <cellStyle name="_pgvcl-costal_pgvcl_New MIS Sheets 5 2" xfId="14339"/>
    <cellStyle name="_pgvcl-costal_PGVCL-_New MIS Sheets 5 2" xfId="14340"/>
    <cellStyle name="_pgvcl-costal_pgvcl_New MIS Sheets 5 3" xfId="14341"/>
    <cellStyle name="_pgvcl-costal_PGVCL-_New MIS Sheets 5 3" xfId="14342"/>
    <cellStyle name="_pgvcl-costal_pgvcl_New MIS Sheets 5 4" xfId="14343"/>
    <cellStyle name="_pgvcl-costal_PGVCL-_New MIS Sheets 5 4" xfId="14344"/>
    <cellStyle name="_pgvcl-costal_pgvcl_New MIS Sheets 5 5" xfId="14345"/>
    <cellStyle name="_pgvcl-costal_PGVCL-_New MIS Sheets 5 5" xfId="14346"/>
    <cellStyle name="_pgvcl-costal_pgvcl_New MIS Sheets 5 6" xfId="14347"/>
    <cellStyle name="_pgvcl-costal_PGVCL-_New MIS Sheets 5 6" xfId="14348"/>
    <cellStyle name="_pgvcl-costal_pgvcl_New MIS Sheets 5 7" xfId="14349"/>
    <cellStyle name="_pgvcl-costal_PGVCL-_New MIS Sheets 5 7" xfId="14350"/>
    <cellStyle name="_pgvcl-costal_pgvcl_New MIS Sheets 5 8" xfId="14351"/>
    <cellStyle name="_pgvcl-costal_PGVCL-_New MIS Sheets 5 8" xfId="14352"/>
    <cellStyle name="_pgvcl-costal_pgvcl_New MIS Sheets 5 9" xfId="14353"/>
    <cellStyle name="_pgvcl-costal_PGVCL-_New MIS Sheets 5 9" xfId="14354"/>
    <cellStyle name="_pgvcl-costal_pgvcl_New MIS Sheets 6" xfId="14355"/>
    <cellStyle name="_pgvcl-costal_PGVCL-_New MIS Sheets 6" xfId="14356"/>
    <cellStyle name="_pgvcl-costal_pgvcl_New MIS Sheets 6 10" xfId="14357"/>
    <cellStyle name="_pgvcl-costal_PGVCL-_New MIS Sheets 6 10" xfId="14358"/>
    <cellStyle name="_pgvcl-costal_pgvcl_New MIS Sheets 6 2" xfId="14359"/>
    <cellStyle name="_pgvcl-costal_PGVCL-_New MIS Sheets 6 2" xfId="14360"/>
    <cellStyle name="_pgvcl-costal_pgvcl_New MIS Sheets 6 3" xfId="14361"/>
    <cellStyle name="_pgvcl-costal_PGVCL-_New MIS Sheets 6 3" xfId="14362"/>
    <cellStyle name="_pgvcl-costal_pgvcl_New MIS Sheets 6 4" xfId="14363"/>
    <cellStyle name="_pgvcl-costal_PGVCL-_New MIS Sheets 6 4" xfId="14364"/>
    <cellStyle name="_pgvcl-costal_pgvcl_New MIS Sheets 6 5" xfId="14365"/>
    <cellStyle name="_pgvcl-costal_PGVCL-_New MIS Sheets 6 5" xfId="14366"/>
    <cellStyle name="_pgvcl-costal_pgvcl_New MIS Sheets 6 6" xfId="14367"/>
    <cellStyle name="_pgvcl-costal_PGVCL-_New MIS Sheets 6 6" xfId="14368"/>
    <cellStyle name="_pgvcl-costal_pgvcl_New MIS Sheets 6 7" xfId="14369"/>
    <cellStyle name="_pgvcl-costal_PGVCL-_New MIS Sheets 6 7" xfId="14370"/>
    <cellStyle name="_pgvcl-costal_pgvcl_New MIS Sheets 6 8" xfId="14371"/>
    <cellStyle name="_pgvcl-costal_PGVCL-_New MIS Sheets 6 8" xfId="14372"/>
    <cellStyle name="_pgvcl-costal_pgvcl_New MIS Sheets 6 9" xfId="14373"/>
    <cellStyle name="_pgvcl-costal_PGVCL-_New MIS Sheets 6 9" xfId="14374"/>
    <cellStyle name="_pgvcl-costal_pgvcl_New MIS Sheets 7" xfId="14375"/>
    <cellStyle name="_pgvcl-costal_PGVCL-_New MIS Sheets 7" xfId="14376"/>
    <cellStyle name="_pgvcl-costal_pgvcl_New MIS Sheets 7 10" xfId="14377"/>
    <cellStyle name="_pgvcl-costal_PGVCL-_New MIS Sheets 7 10" xfId="14378"/>
    <cellStyle name="_pgvcl-costal_pgvcl_New MIS Sheets 7 2" xfId="14379"/>
    <cellStyle name="_pgvcl-costal_PGVCL-_New MIS Sheets 7 2" xfId="14380"/>
    <cellStyle name="_pgvcl-costal_pgvcl_New MIS Sheets 7 3" xfId="14381"/>
    <cellStyle name="_pgvcl-costal_PGVCL-_New MIS Sheets 7 3" xfId="14382"/>
    <cellStyle name="_pgvcl-costal_pgvcl_New MIS Sheets 7 4" xfId="14383"/>
    <cellStyle name="_pgvcl-costal_PGVCL-_New MIS Sheets 7 4" xfId="14384"/>
    <cellStyle name="_pgvcl-costal_pgvcl_New MIS Sheets 7 5" xfId="14385"/>
    <cellStyle name="_pgvcl-costal_PGVCL-_New MIS Sheets 7 5" xfId="14386"/>
    <cellStyle name="_pgvcl-costal_pgvcl_New MIS Sheets 7 6" xfId="14387"/>
    <cellStyle name="_pgvcl-costal_PGVCL-_New MIS Sheets 7 6" xfId="14388"/>
    <cellStyle name="_pgvcl-costal_pgvcl_New MIS Sheets 7 7" xfId="14389"/>
    <cellStyle name="_pgvcl-costal_PGVCL-_New MIS Sheets 7 7" xfId="14390"/>
    <cellStyle name="_pgvcl-costal_pgvcl_New MIS Sheets 7 8" xfId="14391"/>
    <cellStyle name="_pgvcl-costal_PGVCL-_New MIS Sheets 7 8" xfId="14392"/>
    <cellStyle name="_pgvcl-costal_pgvcl_New MIS Sheets 7 9" xfId="14393"/>
    <cellStyle name="_pgvcl-costal_PGVCL-_New MIS Sheets 7 9" xfId="14394"/>
    <cellStyle name="_pgvcl-costal_pgvcl_New MIS Sheets 8" xfId="14395"/>
    <cellStyle name="_pgvcl-costal_PGVCL-_New MIS Sheets 8" xfId="14396"/>
    <cellStyle name="_pgvcl-costal_pgvcl_NEWMISFromJNDCircle-DEC07" xfId="14397"/>
    <cellStyle name="_pgvcl-costal_PGVCL-_NEWMISFromJNDCircle-DEC07" xfId="14398"/>
    <cellStyle name="_pgvcl-costal_pgvcl_NEWMISFromJNDCircle-DEC07 2" xfId="14399"/>
    <cellStyle name="_pgvcl-costal_PGVCL-_NEWMISFromJNDCircle-DEC07 2" xfId="14400"/>
    <cellStyle name="_pgvcl-costal_pgvcl_PBR" xfId="14401"/>
    <cellStyle name="_pgvcl-costal_PGVCL-_PBR" xfId="14402"/>
    <cellStyle name="_pgvcl-costal_pgvcl_PBR 2" xfId="14403"/>
    <cellStyle name="_pgvcl-costal_PGVCL-_PBR 2" xfId="14404"/>
    <cellStyle name="_pgvcl-costal_pgvcl_PBR 2 10" xfId="14405"/>
    <cellStyle name="_pgvcl-costal_PGVCL-_PBR 2 10" xfId="14406"/>
    <cellStyle name="_pgvcl-costal_pgvcl_PBR 2 2" xfId="14407"/>
    <cellStyle name="_pgvcl-costal_PGVCL-_PBR 2 2" xfId="14408"/>
    <cellStyle name="_pgvcl-costal_pgvcl_PBR 2 3" xfId="14409"/>
    <cellStyle name="_pgvcl-costal_PGVCL-_PBR 2 3" xfId="14410"/>
    <cellStyle name="_pgvcl-costal_pgvcl_PBR 2 4" xfId="14411"/>
    <cellStyle name="_pgvcl-costal_PGVCL-_PBR 2 4" xfId="14412"/>
    <cellStyle name="_pgvcl-costal_pgvcl_PBR 2 5" xfId="14413"/>
    <cellStyle name="_pgvcl-costal_PGVCL-_PBR 2 5" xfId="14414"/>
    <cellStyle name="_pgvcl-costal_pgvcl_PBR 2 6" xfId="14415"/>
    <cellStyle name="_pgvcl-costal_PGVCL-_PBR 2 6" xfId="14416"/>
    <cellStyle name="_pgvcl-costal_pgvcl_PBR 2 7" xfId="14417"/>
    <cellStyle name="_pgvcl-costal_PGVCL-_PBR 2 7" xfId="14418"/>
    <cellStyle name="_pgvcl-costal_pgvcl_PBR 2 8" xfId="14419"/>
    <cellStyle name="_pgvcl-costal_PGVCL-_PBR 2 8" xfId="14420"/>
    <cellStyle name="_pgvcl-costal_pgvcl_PBR 2 9" xfId="14421"/>
    <cellStyle name="_pgvcl-costal_PGVCL-_PBR 2 9" xfId="14422"/>
    <cellStyle name="_pgvcl-costal_pgvcl_PBR 3" xfId="14423"/>
    <cellStyle name="_pgvcl-costal_PGVCL-_PBR 3" xfId="14424"/>
    <cellStyle name="_pgvcl-costal_pgvcl_PBR 3 10" xfId="14425"/>
    <cellStyle name="_pgvcl-costal_PGVCL-_PBR 3 10" xfId="14426"/>
    <cellStyle name="_pgvcl-costal_pgvcl_PBR 3 2" xfId="14427"/>
    <cellStyle name="_pgvcl-costal_PGVCL-_PBR 3 2" xfId="14428"/>
    <cellStyle name="_pgvcl-costal_pgvcl_PBR 3 3" xfId="14429"/>
    <cellStyle name="_pgvcl-costal_PGVCL-_PBR 3 3" xfId="14430"/>
    <cellStyle name="_pgvcl-costal_pgvcl_PBR 3 4" xfId="14431"/>
    <cellStyle name="_pgvcl-costal_PGVCL-_PBR 3 4" xfId="14432"/>
    <cellStyle name="_pgvcl-costal_pgvcl_PBR 3 5" xfId="14433"/>
    <cellStyle name="_pgvcl-costal_PGVCL-_PBR 3 5" xfId="14434"/>
    <cellStyle name="_pgvcl-costal_pgvcl_PBR 3 6" xfId="14435"/>
    <cellStyle name="_pgvcl-costal_PGVCL-_PBR 3 6" xfId="14436"/>
    <cellStyle name="_pgvcl-costal_pgvcl_PBR 3 7" xfId="14437"/>
    <cellStyle name="_pgvcl-costal_PGVCL-_PBR 3 7" xfId="14438"/>
    <cellStyle name="_pgvcl-costal_pgvcl_PBR 3 8" xfId="14439"/>
    <cellStyle name="_pgvcl-costal_PGVCL-_PBR 3 8" xfId="14440"/>
    <cellStyle name="_pgvcl-costal_pgvcl_PBR 3 9" xfId="14441"/>
    <cellStyle name="_pgvcl-costal_PGVCL-_PBR 3 9" xfId="14442"/>
    <cellStyle name="_pgvcl-costal_pgvcl_PBR 4" xfId="14443"/>
    <cellStyle name="_pgvcl-costal_PGVCL-_PBR 4" xfId="14444"/>
    <cellStyle name="_pgvcl-costal_pgvcl_PBR 4 10" xfId="14445"/>
    <cellStyle name="_pgvcl-costal_PGVCL-_PBR 4 10" xfId="14446"/>
    <cellStyle name="_pgvcl-costal_pgvcl_PBR 4 2" xfId="14447"/>
    <cellStyle name="_pgvcl-costal_PGVCL-_PBR 4 2" xfId="14448"/>
    <cellStyle name="_pgvcl-costal_pgvcl_PBR 4 3" xfId="14449"/>
    <cellStyle name="_pgvcl-costal_PGVCL-_PBR 4 3" xfId="14450"/>
    <cellStyle name="_pgvcl-costal_pgvcl_PBR 4 4" xfId="14451"/>
    <cellStyle name="_pgvcl-costal_PGVCL-_PBR 4 4" xfId="14452"/>
    <cellStyle name="_pgvcl-costal_pgvcl_PBR 4 5" xfId="14453"/>
    <cellStyle name="_pgvcl-costal_PGVCL-_PBR 4 5" xfId="14454"/>
    <cellStyle name="_pgvcl-costal_pgvcl_PBR 4 6" xfId="14455"/>
    <cellStyle name="_pgvcl-costal_PGVCL-_PBR 4 6" xfId="14456"/>
    <cellStyle name="_pgvcl-costal_pgvcl_PBR 4 7" xfId="14457"/>
    <cellStyle name="_pgvcl-costal_PGVCL-_PBR 4 7" xfId="14458"/>
    <cellStyle name="_pgvcl-costal_pgvcl_PBR 4 8" xfId="14459"/>
    <cellStyle name="_pgvcl-costal_PGVCL-_PBR 4 8" xfId="14460"/>
    <cellStyle name="_pgvcl-costal_pgvcl_PBR 4 9" xfId="14461"/>
    <cellStyle name="_pgvcl-costal_PGVCL-_PBR 4 9" xfId="14462"/>
    <cellStyle name="_pgvcl-costal_pgvcl_PBR 5" xfId="14463"/>
    <cellStyle name="_pgvcl-costal_PGVCL-_PBR 5" xfId="14464"/>
    <cellStyle name="_pgvcl-costal_pgvcl_PBR 5 10" xfId="14465"/>
    <cellStyle name="_pgvcl-costal_PGVCL-_PBR 5 10" xfId="14466"/>
    <cellStyle name="_pgvcl-costal_pgvcl_PBR 5 2" xfId="14467"/>
    <cellStyle name="_pgvcl-costal_PGVCL-_PBR 5 2" xfId="14468"/>
    <cellStyle name="_pgvcl-costal_pgvcl_PBR 5 3" xfId="14469"/>
    <cellStyle name="_pgvcl-costal_PGVCL-_PBR 5 3" xfId="14470"/>
    <cellStyle name="_pgvcl-costal_pgvcl_PBR 5 4" xfId="14471"/>
    <cellStyle name="_pgvcl-costal_PGVCL-_PBR 5 4" xfId="14472"/>
    <cellStyle name="_pgvcl-costal_pgvcl_PBR 5 5" xfId="14473"/>
    <cellStyle name="_pgvcl-costal_PGVCL-_PBR 5 5" xfId="14474"/>
    <cellStyle name="_pgvcl-costal_pgvcl_PBR 5 6" xfId="14475"/>
    <cellStyle name="_pgvcl-costal_PGVCL-_PBR 5 6" xfId="14476"/>
    <cellStyle name="_pgvcl-costal_pgvcl_PBR 5 7" xfId="14477"/>
    <cellStyle name="_pgvcl-costal_PGVCL-_PBR 5 7" xfId="14478"/>
    <cellStyle name="_pgvcl-costal_pgvcl_PBR 5 8" xfId="14479"/>
    <cellStyle name="_pgvcl-costal_PGVCL-_PBR 5 8" xfId="14480"/>
    <cellStyle name="_pgvcl-costal_pgvcl_PBR 5 9" xfId="14481"/>
    <cellStyle name="_pgvcl-costal_PGVCL-_PBR 5 9" xfId="14482"/>
    <cellStyle name="_pgvcl-costal_pgvcl_PBR 6" xfId="14483"/>
    <cellStyle name="_pgvcl-costal_PGVCL-_PBR 6" xfId="14484"/>
    <cellStyle name="_pgvcl-costal_pgvcl_PBR 6 10" xfId="14485"/>
    <cellStyle name="_pgvcl-costal_PGVCL-_PBR 6 10" xfId="14486"/>
    <cellStyle name="_pgvcl-costal_pgvcl_PBR 6 2" xfId="14487"/>
    <cellStyle name="_pgvcl-costal_PGVCL-_PBR 6 2" xfId="14488"/>
    <cellStyle name="_pgvcl-costal_pgvcl_PBR 6 3" xfId="14489"/>
    <cellStyle name="_pgvcl-costal_PGVCL-_PBR 6 3" xfId="14490"/>
    <cellStyle name="_pgvcl-costal_pgvcl_PBR 6 4" xfId="14491"/>
    <cellStyle name="_pgvcl-costal_PGVCL-_PBR 6 4" xfId="14492"/>
    <cellStyle name="_pgvcl-costal_pgvcl_PBR 6 5" xfId="14493"/>
    <cellStyle name="_pgvcl-costal_PGVCL-_PBR 6 5" xfId="14494"/>
    <cellStyle name="_pgvcl-costal_pgvcl_PBR 6 6" xfId="14495"/>
    <cellStyle name="_pgvcl-costal_PGVCL-_PBR 6 6" xfId="14496"/>
    <cellStyle name="_pgvcl-costal_pgvcl_PBR 6 7" xfId="14497"/>
    <cellStyle name="_pgvcl-costal_PGVCL-_PBR 6 7" xfId="14498"/>
    <cellStyle name="_pgvcl-costal_pgvcl_PBR 6 8" xfId="14499"/>
    <cellStyle name="_pgvcl-costal_PGVCL-_PBR 6 8" xfId="14500"/>
    <cellStyle name="_pgvcl-costal_pgvcl_PBR 6 9" xfId="14501"/>
    <cellStyle name="_pgvcl-costal_PGVCL-_PBR 6 9" xfId="14502"/>
    <cellStyle name="_pgvcl-costal_pgvcl_pbr 7" xfId="14503"/>
    <cellStyle name="_pgvcl-costal_PGVCL-_pbr 7" xfId="14504"/>
    <cellStyle name="_pgvcl-costal_pgvcl_pbr 7 2" xfId="14505"/>
    <cellStyle name="_pgvcl-costal_PGVCL-_pbr 7 2" xfId="14506"/>
    <cellStyle name="_pgvcl-costal_pgvcl_pbr 7 2 10" xfId="14507"/>
    <cellStyle name="_pgvcl-costal_PGVCL-_pbr 7 2 10" xfId="14508"/>
    <cellStyle name="_pgvcl-costal_pgvcl_pbr 7 2 2" xfId="14509"/>
    <cellStyle name="_pgvcl-costal_PGVCL-_pbr 7 2 2" xfId="14510"/>
    <cellStyle name="_pgvcl-costal_pgvcl_pbr 7 2 3" xfId="14511"/>
    <cellStyle name="_pgvcl-costal_PGVCL-_pbr 7 2 3" xfId="14512"/>
    <cellStyle name="_pgvcl-costal_pgvcl_pbr 7 2 4" xfId="14513"/>
    <cellStyle name="_pgvcl-costal_PGVCL-_pbr 7 2 4" xfId="14514"/>
    <cellStyle name="_pgvcl-costal_pgvcl_pbr 7 2 5" xfId="14515"/>
    <cellStyle name="_pgvcl-costal_PGVCL-_pbr 7 2 5" xfId="14516"/>
    <cellStyle name="_pgvcl-costal_pgvcl_pbr 7 2 6" xfId="14517"/>
    <cellStyle name="_pgvcl-costal_PGVCL-_pbr 7 2 6" xfId="14518"/>
    <cellStyle name="_pgvcl-costal_pgvcl_pbr 7 2 7" xfId="14519"/>
    <cellStyle name="_pgvcl-costal_PGVCL-_pbr 7 2 7" xfId="14520"/>
    <cellStyle name="_pgvcl-costal_pgvcl_pbr 7 2 8" xfId="14521"/>
    <cellStyle name="_pgvcl-costal_PGVCL-_pbr 7 2 8" xfId="14522"/>
    <cellStyle name="_pgvcl-costal_pgvcl_pbr 7 2 9" xfId="14523"/>
    <cellStyle name="_pgvcl-costal_PGVCL-_pbr 7 2 9" xfId="14524"/>
    <cellStyle name="_pgvcl-costal_pgvcl_pbr 7 3" xfId="14525"/>
    <cellStyle name="_pgvcl-costal_PGVCL-_pbr 7 3" xfId="14526"/>
    <cellStyle name="_pgvcl-costal_pgvcl_pbr 7 3 10" xfId="14527"/>
    <cellStyle name="_pgvcl-costal_PGVCL-_pbr 7 3 10" xfId="14528"/>
    <cellStyle name="_pgvcl-costal_pgvcl_pbr 7 3 2" xfId="14529"/>
    <cellStyle name="_pgvcl-costal_PGVCL-_pbr 7 3 2" xfId="14530"/>
    <cellStyle name="_pgvcl-costal_pgvcl_pbr 7 3 3" xfId="14531"/>
    <cellStyle name="_pgvcl-costal_PGVCL-_pbr 7 3 3" xfId="14532"/>
    <cellStyle name="_pgvcl-costal_pgvcl_pbr 7 3 4" xfId="14533"/>
    <cellStyle name="_pgvcl-costal_PGVCL-_pbr 7 3 4" xfId="14534"/>
    <cellStyle name="_pgvcl-costal_pgvcl_pbr 7 3 5" xfId="14535"/>
    <cellStyle name="_pgvcl-costal_PGVCL-_pbr 7 3 5" xfId="14536"/>
    <cellStyle name="_pgvcl-costal_pgvcl_pbr 7 3 6" xfId="14537"/>
    <cellStyle name="_pgvcl-costal_PGVCL-_pbr 7 3 6" xfId="14538"/>
    <cellStyle name="_pgvcl-costal_pgvcl_pbr 7 3 7" xfId="14539"/>
    <cellStyle name="_pgvcl-costal_PGVCL-_pbr 7 3 7" xfId="14540"/>
    <cellStyle name="_pgvcl-costal_pgvcl_pbr 7 3 8" xfId="14541"/>
    <cellStyle name="_pgvcl-costal_PGVCL-_pbr 7 3 8" xfId="14542"/>
    <cellStyle name="_pgvcl-costal_pgvcl_pbr 7 3 9" xfId="14543"/>
    <cellStyle name="_pgvcl-costal_PGVCL-_pbr 7 3 9" xfId="14544"/>
    <cellStyle name="_pgvcl-costal_pgvcl_pbr 7 4" xfId="14545"/>
    <cellStyle name="_pgvcl-costal_PGVCL-_pbr 7 4" xfId="14546"/>
    <cellStyle name="_pgvcl-costal_pgvcl_pbr 7 4 10" xfId="14547"/>
    <cellStyle name="_pgvcl-costal_PGVCL-_pbr 7 4 10" xfId="14548"/>
    <cellStyle name="_pgvcl-costal_pgvcl_pbr 7 4 2" xfId="14549"/>
    <cellStyle name="_pgvcl-costal_PGVCL-_pbr 7 4 2" xfId="14550"/>
    <cellStyle name="_pgvcl-costal_pgvcl_pbr 7 4 3" xfId="14551"/>
    <cellStyle name="_pgvcl-costal_PGVCL-_pbr 7 4 3" xfId="14552"/>
    <cellStyle name="_pgvcl-costal_pgvcl_pbr 7 4 4" xfId="14553"/>
    <cellStyle name="_pgvcl-costal_PGVCL-_pbr 7 4 4" xfId="14554"/>
    <cellStyle name="_pgvcl-costal_pgvcl_pbr 7 4 5" xfId="14555"/>
    <cellStyle name="_pgvcl-costal_PGVCL-_pbr 7 4 5" xfId="14556"/>
    <cellStyle name="_pgvcl-costal_pgvcl_pbr 7 4 6" xfId="14557"/>
    <cellStyle name="_pgvcl-costal_PGVCL-_pbr 7 4 6" xfId="14558"/>
    <cellStyle name="_pgvcl-costal_pgvcl_pbr 7 4 7" xfId="14559"/>
    <cellStyle name="_pgvcl-costal_PGVCL-_pbr 7 4 7" xfId="14560"/>
    <cellStyle name="_pgvcl-costal_pgvcl_pbr 7 4 8" xfId="14561"/>
    <cellStyle name="_pgvcl-costal_PGVCL-_pbr 7 4 8" xfId="14562"/>
    <cellStyle name="_pgvcl-costal_pgvcl_pbr 7 4 9" xfId="14563"/>
    <cellStyle name="_pgvcl-costal_PGVCL-_pbr 7 4 9" xfId="14564"/>
    <cellStyle name="_pgvcl-costal_pgvcl_pbr 7 5" xfId="14565"/>
    <cellStyle name="_pgvcl-costal_PGVCL-_pbr 7 5" xfId="14566"/>
    <cellStyle name="_pgvcl-costal_pgvcl_pbr 7 5 10" xfId="14567"/>
    <cellStyle name="_pgvcl-costal_PGVCL-_pbr 7 5 10" xfId="14568"/>
    <cellStyle name="_pgvcl-costal_pgvcl_pbr 7 5 2" xfId="14569"/>
    <cellStyle name="_pgvcl-costal_PGVCL-_pbr 7 5 2" xfId="14570"/>
    <cellStyle name="_pgvcl-costal_pgvcl_pbr 7 5 3" xfId="14571"/>
    <cellStyle name="_pgvcl-costal_PGVCL-_pbr 7 5 3" xfId="14572"/>
    <cellStyle name="_pgvcl-costal_pgvcl_pbr 7 5 4" xfId="14573"/>
    <cellStyle name="_pgvcl-costal_PGVCL-_pbr 7 5 4" xfId="14574"/>
    <cellStyle name="_pgvcl-costal_pgvcl_pbr 7 5 5" xfId="14575"/>
    <cellStyle name="_pgvcl-costal_PGVCL-_pbr 7 5 5" xfId="14576"/>
    <cellStyle name="_pgvcl-costal_pgvcl_pbr 7 5 6" xfId="14577"/>
    <cellStyle name="_pgvcl-costal_PGVCL-_pbr 7 5 6" xfId="14578"/>
    <cellStyle name="_pgvcl-costal_pgvcl_pbr 7 5 7" xfId="14579"/>
    <cellStyle name="_pgvcl-costal_PGVCL-_pbr 7 5 7" xfId="14580"/>
    <cellStyle name="_pgvcl-costal_pgvcl_pbr 7 5 8" xfId="14581"/>
    <cellStyle name="_pgvcl-costal_PGVCL-_pbr 7 5 8" xfId="14582"/>
    <cellStyle name="_pgvcl-costal_pgvcl_pbr 7 5 9" xfId="14583"/>
    <cellStyle name="_pgvcl-costal_PGVCL-_pbr 7 5 9" xfId="14584"/>
    <cellStyle name="_pgvcl-costal_pgvcl_pbr 7 6" xfId="14585"/>
    <cellStyle name="_pgvcl-costal_PGVCL-_pbr 7 6" xfId="14586"/>
    <cellStyle name="_pgvcl-costal_pgvcl_pbr 7 6 10" xfId="14587"/>
    <cellStyle name="_pgvcl-costal_PGVCL-_pbr 7 6 10" xfId="14588"/>
    <cellStyle name="_pgvcl-costal_pgvcl_pbr 7 6 2" xfId="14589"/>
    <cellStyle name="_pgvcl-costal_PGVCL-_pbr 7 6 2" xfId="14590"/>
    <cellStyle name="_pgvcl-costal_pgvcl_pbr 7 6 3" xfId="14591"/>
    <cellStyle name="_pgvcl-costal_PGVCL-_pbr 7 6 3" xfId="14592"/>
    <cellStyle name="_pgvcl-costal_pgvcl_pbr 7 6 4" xfId="14593"/>
    <cellStyle name="_pgvcl-costal_PGVCL-_pbr 7 6 4" xfId="14594"/>
    <cellStyle name="_pgvcl-costal_pgvcl_pbr 7 6 5" xfId="14595"/>
    <cellStyle name="_pgvcl-costal_PGVCL-_pbr 7 6 5" xfId="14596"/>
    <cellStyle name="_pgvcl-costal_pgvcl_pbr 7 6 6" xfId="14597"/>
    <cellStyle name="_pgvcl-costal_PGVCL-_pbr 7 6 6" xfId="14598"/>
    <cellStyle name="_pgvcl-costal_pgvcl_pbr 7 6 7" xfId="14599"/>
    <cellStyle name="_pgvcl-costal_PGVCL-_pbr 7 6 7" xfId="14600"/>
    <cellStyle name="_pgvcl-costal_pgvcl_pbr 7 6 8" xfId="14601"/>
    <cellStyle name="_pgvcl-costal_PGVCL-_pbr 7 6 8" xfId="14602"/>
    <cellStyle name="_pgvcl-costal_pgvcl_pbr 7 6 9" xfId="14603"/>
    <cellStyle name="_pgvcl-costal_PGVCL-_pbr 7 6 9" xfId="14604"/>
    <cellStyle name="_pgvcl-costal_pgvcl_pbr 7 7" xfId="14605"/>
    <cellStyle name="_pgvcl-costal_PGVCL-_pbr 7 7" xfId="14606"/>
    <cellStyle name="_pgvcl-costal_pgvcl_pbr 7 7 10" xfId="14607"/>
    <cellStyle name="_pgvcl-costal_PGVCL-_pbr 7 7 10" xfId="14608"/>
    <cellStyle name="_pgvcl-costal_pgvcl_pbr 7 7 2" xfId="14609"/>
    <cellStyle name="_pgvcl-costal_PGVCL-_pbr 7 7 2" xfId="14610"/>
    <cellStyle name="_pgvcl-costal_pgvcl_pbr 7 7 3" xfId="14611"/>
    <cellStyle name="_pgvcl-costal_PGVCL-_pbr 7 7 3" xfId="14612"/>
    <cellStyle name="_pgvcl-costal_pgvcl_pbr 7 7 4" xfId="14613"/>
    <cellStyle name="_pgvcl-costal_PGVCL-_pbr 7 7 4" xfId="14614"/>
    <cellStyle name="_pgvcl-costal_pgvcl_pbr 7 7 5" xfId="14615"/>
    <cellStyle name="_pgvcl-costal_PGVCL-_pbr 7 7 5" xfId="14616"/>
    <cellStyle name="_pgvcl-costal_pgvcl_pbr 7 7 6" xfId="14617"/>
    <cellStyle name="_pgvcl-costal_PGVCL-_pbr 7 7 6" xfId="14618"/>
    <cellStyle name="_pgvcl-costal_pgvcl_pbr 7 7 7" xfId="14619"/>
    <cellStyle name="_pgvcl-costal_PGVCL-_pbr 7 7 7" xfId="14620"/>
    <cellStyle name="_pgvcl-costal_pgvcl_pbr 7 7 8" xfId="14621"/>
    <cellStyle name="_pgvcl-costal_PGVCL-_pbr 7 7 8" xfId="14622"/>
    <cellStyle name="_pgvcl-costal_pgvcl_pbr 7 7 9" xfId="14623"/>
    <cellStyle name="_pgvcl-costal_PGVCL-_pbr 7 7 9" xfId="14624"/>
    <cellStyle name="_pgvcl-costal_pgvcl_pbr 7 8" xfId="14625"/>
    <cellStyle name="_pgvcl-costal_PGVCL-_pbr 7 8" xfId="14626"/>
    <cellStyle name="_pgvcl-costal_pgvcl_PBR 8" xfId="14627"/>
    <cellStyle name="_pgvcl-costal_PGVCL-_PBR 8" xfId="14628"/>
    <cellStyle name="_pgvcl-costal_pgvcl_PBR 8 10" xfId="14629"/>
    <cellStyle name="_pgvcl-costal_PGVCL-_PBR 8 10" xfId="14630"/>
    <cellStyle name="_pgvcl-costal_pgvcl_PBR 8 2" xfId="14631"/>
    <cellStyle name="_pgvcl-costal_PGVCL-_PBR 8 2" xfId="14632"/>
    <cellStyle name="_pgvcl-costal_pgvcl_PBR 8 3" xfId="14633"/>
    <cellStyle name="_pgvcl-costal_PGVCL-_PBR 8 3" xfId="14634"/>
    <cellStyle name="_pgvcl-costal_pgvcl_PBR 8 4" xfId="14635"/>
    <cellStyle name="_pgvcl-costal_PGVCL-_PBR 8 4" xfId="14636"/>
    <cellStyle name="_pgvcl-costal_pgvcl_PBR 8 5" xfId="14637"/>
    <cellStyle name="_pgvcl-costal_PGVCL-_PBR 8 5" xfId="14638"/>
    <cellStyle name="_pgvcl-costal_pgvcl_PBR 8 6" xfId="14639"/>
    <cellStyle name="_pgvcl-costal_PGVCL-_PBR 8 6" xfId="14640"/>
    <cellStyle name="_pgvcl-costal_pgvcl_PBR 8 7" xfId="14641"/>
    <cellStyle name="_pgvcl-costal_PGVCL-_PBR 8 7" xfId="14642"/>
    <cellStyle name="_pgvcl-costal_pgvcl_PBR 8 8" xfId="14643"/>
    <cellStyle name="_pgvcl-costal_PGVCL-_PBR 8 8" xfId="14644"/>
    <cellStyle name="_pgvcl-costal_pgvcl_PBR 8 9" xfId="14645"/>
    <cellStyle name="_pgvcl-costal_PGVCL-_PBR 8 9" xfId="14646"/>
    <cellStyle name="_pgvcl-costal_pgvcl_PBR 9" xfId="14647"/>
    <cellStyle name="_pgvcl-costal_PGVCL-_PBR 9" xfId="14648"/>
    <cellStyle name="_pgvcl-costal_pgvcl_PBR CO_DAILY REPORT GIS - 20-01-09" xfId="14649"/>
    <cellStyle name="_pgvcl-costal_PGVCL-_PBR CO_DAILY REPORT GIS - 20-01-09" xfId="14650"/>
    <cellStyle name="_pgvcl-costal_pgvcl_PBR CO_DAILY REPORT GIS - 20-01-09 2" xfId="14651"/>
    <cellStyle name="_pgvcl-costal_PGVCL-_PBR CO_DAILY REPORT GIS - 20-01-09 2" xfId="14652"/>
    <cellStyle name="_pgvcl-costal_pgvcl_PBR CO_DAILY REPORT GIS - 20-01-09 2 10" xfId="14653"/>
    <cellStyle name="_pgvcl-costal_PGVCL-_PBR CO_DAILY REPORT GIS - 20-01-09 2 10" xfId="14654"/>
    <cellStyle name="_pgvcl-costal_pgvcl_PBR CO_DAILY REPORT GIS - 20-01-09 2 2" xfId="14655"/>
    <cellStyle name="_pgvcl-costal_PGVCL-_PBR CO_DAILY REPORT GIS - 20-01-09 2 2" xfId="14656"/>
    <cellStyle name="_pgvcl-costal_pgvcl_PBR CO_DAILY REPORT GIS - 20-01-09 2 3" xfId="14657"/>
    <cellStyle name="_pgvcl-costal_PGVCL-_PBR CO_DAILY REPORT GIS - 20-01-09 2 3" xfId="14658"/>
    <cellStyle name="_pgvcl-costal_pgvcl_PBR CO_DAILY REPORT GIS - 20-01-09 2 4" xfId="14659"/>
    <cellStyle name="_pgvcl-costal_PGVCL-_PBR CO_DAILY REPORT GIS - 20-01-09 2 4" xfId="14660"/>
    <cellStyle name="_pgvcl-costal_pgvcl_PBR CO_DAILY REPORT GIS - 20-01-09 2 5" xfId="14661"/>
    <cellStyle name="_pgvcl-costal_PGVCL-_PBR CO_DAILY REPORT GIS - 20-01-09 2 5" xfId="14662"/>
    <cellStyle name="_pgvcl-costal_pgvcl_PBR CO_DAILY REPORT GIS - 20-01-09 2 6" xfId="14663"/>
    <cellStyle name="_pgvcl-costal_PGVCL-_PBR CO_DAILY REPORT GIS - 20-01-09 2 6" xfId="14664"/>
    <cellStyle name="_pgvcl-costal_pgvcl_PBR CO_DAILY REPORT GIS - 20-01-09 2 7" xfId="14665"/>
    <cellStyle name="_pgvcl-costal_PGVCL-_PBR CO_DAILY REPORT GIS - 20-01-09 2 7" xfId="14666"/>
    <cellStyle name="_pgvcl-costal_pgvcl_PBR CO_DAILY REPORT GIS - 20-01-09 2 8" xfId="14667"/>
    <cellStyle name="_pgvcl-costal_PGVCL-_PBR CO_DAILY REPORT GIS - 20-01-09 2 8" xfId="14668"/>
    <cellStyle name="_pgvcl-costal_pgvcl_PBR CO_DAILY REPORT GIS - 20-01-09 2 9" xfId="14669"/>
    <cellStyle name="_pgvcl-costal_PGVCL-_PBR CO_DAILY REPORT GIS - 20-01-09 2 9" xfId="14670"/>
    <cellStyle name="_pgvcl-costal_pgvcl_PBR CO_DAILY REPORT GIS - 20-01-09 3" xfId="14671"/>
    <cellStyle name="_pgvcl-costal_PGVCL-_PBR CO_DAILY REPORT GIS - 20-01-09 3" xfId="14672"/>
    <cellStyle name="_pgvcl-costal_pgvcl_PBR CO_DAILY REPORT GIS - 20-01-09 3 10" xfId="14673"/>
    <cellStyle name="_pgvcl-costal_PGVCL-_PBR CO_DAILY REPORT GIS - 20-01-09 3 10" xfId="14674"/>
    <cellStyle name="_pgvcl-costal_pgvcl_PBR CO_DAILY REPORT GIS - 20-01-09 3 2" xfId="14675"/>
    <cellStyle name="_pgvcl-costal_PGVCL-_PBR CO_DAILY REPORT GIS - 20-01-09 3 2" xfId="14676"/>
    <cellStyle name="_pgvcl-costal_pgvcl_PBR CO_DAILY REPORT GIS - 20-01-09 3 3" xfId="14677"/>
    <cellStyle name="_pgvcl-costal_PGVCL-_PBR CO_DAILY REPORT GIS - 20-01-09 3 3" xfId="14678"/>
    <cellStyle name="_pgvcl-costal_pgvcl_PBR CO_DAILY REPORT GIS - 20-01-09 3 4" xfId="14679"/>
    <cellStyle name="_pgvcl-costal_PGVCL-_PBR CO_DAILY REPORT GIS - 20-01-09 3 4" xfId="14680"/>
    <cellStyle name="_pgvcl-costal_pgvcl_PBR CO_DAILY REPORT GIS - 20-01-09 3 5" xfId="14681"/>
    <cellStyle name="_pgvcl-costal_PGVCL-_PBR CO_DAILY REPORT GIS - 20-01-09 3 5" xfId="14682"/>
    <cellStyle name="_pgvcl-costal_pgvcl_PBR CO_DAILY REPORT GIS - 20-01-09 3 6" xfId="14683"/>
    <cellStyle name="_pgvcl-costal_PGVCL-_PBR CO_DAILY REPORT GIS - 20-01-09 3 6" xfId="14684"/>
    <cellStyle name="_pgvcl-costal_pgvcl_PBR CO_DAILY REPORT GIS - 20-01-09 3 7" xfId="14685"/>
    <cellStyle name="_pgvcl-costal_PGVCL-_PBR CO_DAILY REPORT GIS - 20-01-09 3 7" xfId="14686"/>
    <cellStyle name="_pgvcl-costal_pgvcl_PBR CO_DAILY REPORT GIS - 20-01-09 3 8" xfId="14687"/>
    <cellStyle name="_pgvcl-costal_PGVCL-_PBR CO_DAILY REPORT GIS - 20-01-09 3 8" xfId="14688"/>
    <cellStyle name="_pgvcl-costal_pgvcl_PBR CO_DAILY REPORT GIS - 20-01-09 3 9" xfId="14689"/>
    <cellStyle name="_pgvcl-costal_PGVCL-_PBR CO_DAILY REPORT GIS - 20-01-09 3 9" xfId="14690"/>
    <cellStyle name="_pgvcl-costal_pgvcl_PBR CO_DAILY REPORT GIS - 20-01-09 4" xfId="14691"/>
    <cellStyle name="_pgvcl-costal_PGVCL-_PBR CO_DAILY REPORT GIS - 20-01-09 4" xfId="14692"/>
    <cellStyle name="_pgvcl-costal_pgvcl_PBR CO_DAILY REPORT GIS - 20-01-09 4 10" xfId="14693"/>
    <cellStyle name="_pgvcl-costal_PGVCL-_PBR CO_DAILY REPORT GIS - 20-01-09 4 10" xfId="14694"/>
    <cellStyle name="_pgvcl-costal_pgvcl_PBR CO_DAILY REPORT GIS - 20-01-09 4 2" xfId="14695"/>
    <cellStyle name="_pgvcl-costal_PGVCL-_PBR CO_DAILY REPORT GIS - 20-01-09 4 2" xfId="14696"/>
    <cellStyle name="_pgvcl-costal_pgvcl_PBR CO_DAILY REPORT GIS - 20-01-09 4 3" xfId="14697"/>
    <cellStyle name="_pgvcl-costal_PGVCL-_PBR CO_DAILY REPORT GIS - 20-01-09 4 3" xfId="14698"/>
    <cellStyle name="_pgvcl-costal_pgvcl_PBR CO_DAILY REPORT GIS - 20-01-09 4 4" xfId="14699"/>
    <cellStyle name="_pgvcl-costal_PGVCL-_PBR CO_DAILY REPORT GIS - 20-01-09 4 4" xfId="14700"/>
    <cellStyle name="_pgvcl-costal_pgvcl_PBR CO_DAILY REPORT GIS - 20-01-09 4 5" xfId="14701"/>
    <cellStyle name="_pgvcl-costal_PGVCL-_PBR CO_DAILY REPORT GIS - 20-01-09 4 5" xfId="14702"/>
    <cellStyle name="_pgvcl-costal_pgvcl_PBR CO_DAILY REPORT GIS - 20-01-09 4 6" xfId="14703"/>
    <cellStyle name="_pgvcl-costal_PGVCL-_PBR CO_DAILY REPORT GIS - 20-01-09 4 6" xfId="14704"/>
    <cellStyle name="_pgvcl-costal_pgvcl_PBR CO_DAILY REPORT GIS - 20-01-09 4 7" xfId="14705"/>
    <cellStyle name="_pgvcl-costal_PGVCL-_PBR CO_DAILY REPORT GIS - 20-01-09 4 7" xfId="14706"/>
    <cellStyle name="_pgvcl-costal_pgvcl_PBR CO_DAILY REPORT GIS - 20-01-09 4 8" xfId="14707"/>
    <cellStyle name="_pgvcl-costal_PGVCL-_PBR CO_DAILY REPORT GIS - 20-01-09 4 8" xfId="14708"/>
    <cellStyle name="_pgvcl-costal_pgvcl_PBR CO_DAILY REPORT GIS - 20-01-09 4 9" xfId="14709"/>
    <cellStyle name="_pgvcl-costal_PGVCL-_PBR CO_DAILY REPORT GIS - 20-01-09 4 9" xfId="14710"/>
    <cellStyle name="_pgvcl-costal_pgvcl_PBR CO_DAILY REPORT GIS - 20-01-09 5" xfId="14711"/>
    <cellStyle name="_pgvcl-costal_PGVCL-_PBR CO_DAILY REPORT GIS - 20-01-09 5" xfId="14712"/>
    <cellStyle name="_pgvcl-costal_pgvcl_PBR CO_DAILY REPORT GIS - 20-01-09 5 10" xfId="14713"/>
    <cellStyle name="_pgvcl-costal_PGVCL-_PBR CO_DAILY REPORT GIS - 20-01-09 5 10" xfId="14714"/>
    <cellStyle name="_pgvcl-costal_pgvcl_PBR CO_DAILY REPORT GIS - 20-01-09 5 2" xfId="14715"/>
    <cellStyle name="_pgvcl-costal_PGVCL-_PBR CO_DAILY REPORT GIS - 20-01-09 5 2" xfId="14716"/>
    <cellStyle name="_pgvcl-costal_pgvcl_PBR CO_DAILY REPORT GIS - 20-01-09 5 3" xfId="14717"/>
    <cellStyle name="_pgvcl-costal_PGVCL-_PBR CO_DAILY REPORT GIS - 20-01-09 5 3" xfId="14718"/>
    <cellStyle name="_pgvcl-costal_pgvcl_PBR CO_DAILY REPORT GIS - 20-01-09 5 4" xfId="14719"/>
    <cellStyle name="_pgvcl-costal_PGVCL-_PBR CO_DAILY REPORT GIS - 20-01-09 5 4" xfId="14720"/>
    <cellStyle name="_pgvcl-costal_pgvcl_PBR CO_DAILY REPORT GIS - 20-01-09 5 5" xfId="14721"/>
    <cellStyle name="_pgvcl-costal_PGVCL-_PBR CO_DAILY REPORT GIS - 20-01-09 5 5" xfId="14722"/>
    <cellStyle name="_pgvcl-costal_pgvcl_PBR CO_DAILY REPORT GIS - 20-01-09 5 6" xfId="14723"/>
    <cellStyle name="_pgvcl-costal_PGVCL-_PBR CO_DAILY REPORT GIS - 20-01-09 5 6" xfId="14724"/>
    <cellStyle name="_pgvcl-costal_pgvcl_PBR CO_DAILY REPORT GIS - 20-01-09 5 7" xfId="14725"/>
    <cellStyle name="_pgvcl-costal_PGVCL-_PBR CO_DAILY REPORT GIS - 20-01-09 5 7" xfId="14726"/>
    <cellStyle name="_pgvcl-costal_pgvcl_PBR CO_DAILY REPORT GIS - 20-01-09 5 8" xfId="14727"/>
    <cellStyle name="_pgvcl-costal_PGVCL-_PBR CO_DAILY REPORT GIS - 20-01-09 5 8" xfId="14728"/>
    <cellStyle name="_pgvcl-costal_pgvcl_PBR CO_DAILY REPORT GIS - 20-01-09 5 9" xfId="14729"/>
    <cellStyle name="_pgvcl-costal_PGVCL-_PBR CO_DAILY REPORT GIS - 20-01-09 5 9" xfId="14730"/>
    <cellStyle name="_pgvcl-costal_pgvcl_PBR CO_DAILY REPORT GIS - 20-01-09 6" xfId="14731"/>
    <cellStyle name="_pgvcl-costal_PGVCL-_PBR CO_DAILY REPORT GIS - 20-01-09 6" xfId="14732"/>
    <cellStyle name="_pgvcl-costal_pgvcl_PBR CO_DAILY REPORT GIS - 20-01-09 6 10" xfId="14733"/>
    <cellStyle name="_pgvcl-costal_PGVCL-_PBR CO_DAILY REPORT GIS - 20-01-09 6 10" xfId="14734"/>
    <cellStyle name="_pgvcl-costal_pgvcl_PBR CO_DAILY REPORT GIS - 20-01-09 6 2" xfId="14735"/>
    <cellStyle name="_pgvcl-costal_PGVCL-_PBR CO_DAILY REPORT GIS - 20-01-09 6 2" xfId="14736"/>
    <cellStyle name="_pgvcl-costal_pgvcl_PBR CO_DAILY REPORT GIS - 20-01-09 6 3" xfId="14737"/>
    <cellStyle name="_pgvcl-costal_PGVCL-_PBR CO_DAILY REPORT GIS - 20-01-09 6 3" xfId="14738"/>
    <cellStyle name="_pgvcl-costal_pgvcl_PBR CO_DAILY REPORT GIS - 20-01-09 6 4" xfId="14739"/>
    <cellStyle name="_pgvcl-costal_PGVCL-_PBR CO_DAILY REPORT GIS - 20-01-09 6 4" xfId="14740"/>
    <cellStyle name="_pgvcl-costal_pgvcl_PBR CO_DAILY REPORT GIS - 20-01-09 6 5" xfId="14741"/>
    <cellStyle name="_pgvcl-costal_PGVCL-_PBR CO_DAILY REPORT GIS - 20-01-09 6 5" xfId="14742"/>
    <cellStyle name="_pgvcl-costal_pgvcl_PBR CO_DAILY REPORT GIS - 20-01-09 6 6" xfId="14743"/>
    <cellStyle name="_pgvcl-costal_PGVCL-_PBR CO_DAILY REPORT GIS - 20-01-09 6 6" xfId="14744"/>
    <cellStyle name="_pgvcl-costal_pgvcl_PBR CO_DAILY REPORT GIS - 20-01-09 6 7" xfId="14745"/>
    <cellStyle name="_pgvcl-costal_PGVCL-_PBR CO_DAILY REPORT GIS - 20-01-09 6 7" xfId="14746"/>
    <cellStyle name="_pgvcl-costal_pgvcl_PBR CO_DAILY REPORT GIS - 20-01-09 6 8" xfId="14747"/>
    <cellStyle name="_pgvcl-costal_PGVCL-_PBR CO_DAILY REPORT GIS - 20-01-09 6 8" xfId="14748"/>
    <cellStyle name="_pgvcl-costal_pgvcl_PBR CO_DAILY REPORT GIS - 20-01-09 6 9" xfId="14749"/>
    <cellStyle name="_pgvcl-costal_PGVCL-_PBR CO_DAILY REPORT GIS - 20-01-09 6 9" xfId="14750"/>
    <cellStyle name="_pgvcl-costal_pgvcl_PBR CO_DAILY REPORT GIS - 20-01-09 7" xfId="14751"/>
    <cellStyle name="_pgvcl-costal_PGVCL-_PBR CO_DAILY REPORT GIS - 20-01-09 7" xfId="14752"/>
    <cellStyle name="_pgvcl-costal_pgvcl_PBR CO_DAILY REPORT GIS - 20-01-09 7 10" xfId="14753"/>
    <cellStyle name="_pgvcl-costal_PGVCL-_PBR CO_DAILY REPORT GIS - 20-01-09 7 10" xfId="14754"/>
    <cellStyle name="_pgvcl-costal_pgvcl_PBR CO_DAILY REPORT GIS - 20-01-09 7 2" xfId="14755"/>
    <cellStyle name="_pgvcl-costal_PGVCL-_PBR CO_DAILY REPORT GIS - 20-01-09 7 2" xfId="14756"/>
    <cellStyle name="_pgvcl-costal_pgvcl_PBR CO_DAILY REPORT GIS - 20-01-09 7 3" xfId="14757"/>
    <cellStyle name="_pgvcl-costal_PGVCL-_PBR CO_DAILY REPORT GIS - 20-01-09 7 3" xfId="14758"/>
    <cellStyle name="_pgvcl-costal_pgvcl_PBR CO_DAILY REPORT GIS - 20-01-09 7 4" xfId="14759"/>
    <cellStyle name="_pgvcl-costal_PGVCL-_PBR CO_DAILY REPORT GIS - 20-01-09 7 4" xfId="14760"/>
    <cellStyle name="_pgvcl-costal_pgvcl_PBR CO_DAILY REPORT GIS - 20-01-09 7 5" xfId="14761"/>
    <cellStyle name="_pgvcl-costal_PGVCL-_PBR CO_DAILY REPORT GIS - 20-01-09 7 5" xfId="14762"/>
    <cellStyle name="_pgvcl-costal_pgvcl_PBR CO_DAILY REPORT GIS - 20-01-09 7 6" xfId="14763"/>
    <cellStyle name="_pgvcl-costal_PGVCL-_PBR CO_DAILY REPORT GIS - 20-01-09 7 6" xfId="14764"/>
    <cellStyle name="_pgvcl-costal_pgvcl_PBR CO_DAILY REPORT GIS - 20-01-09 7 7" xfId="14765"/>
    <cellStyle name="_pgvcl-costal_PGVCL-_PBR CO_DAILY REPORT GIS - 20-01-09 7 7" xfId="14766"/>
    <cellStyle name="_pgvcl-costal_pgvcl_PBR CO_DAILY REPORT GIS - 20-01-09 7 8" xfId="14767"/>
    <cellStyle name="_pgvcl-costal_PGVCL-_PBR CO_DAILY REPORT GIS - 20-01-09 7 8" xfId="14768"/>
    <cellStyle name="_pgvcl-costal_pgvcl_PBR CO_DAILY REPORT GIS - 20-01-09 7 9" xfId="14769"/>
    <cellStyle name="_pgvcl-costal_PGVCL-_PBR CO_DAILY REPORT GIS - 20-01-09 7 9" xfId="14770"/>
    <cellStyle name="_pgvcl-costal_pgvcl_PBR CO_DAILY REPORT GIS - 20-01-09 8" xfId="14771"/>
    <cellStyle name="_pgvcl-costal_PGVCL-_PBR CO_DAILY REPORT GIS - 20-01-09 8" xfId="14772"/>
    <cellStyle name="_pgvcl-costal_pgvcl_PBR-3 &amp; 7 July-09 - Accident" xfId="14773"/>
    <cellStyle name="_pgvcl-costal_PGVCL-_PBR-3 &amp; 7 July-09 - Accident" xfId="14774"/>
    <cellStyle name="_pgvcl-costal_pgvcl_PBR-3 &amp; 7 July-09 - Accident 2" xfId="14775"/>
    <cellStyle name="_pgvcl-costal_PGVCL-_PBR-3 &amp; 7 July-09 - Accident 2" xfId="14776"/>
    <cellStyle name="_pgvcl-costal_pgvcl_PBR-3 june  '12  CIRCLE" xfId="14777"/>
    <cellStyle name="_pgvcl-costal_PGVCL-_PBR-3 june  '12  CIRCLE" xfId="14778"/>
    <cellStyle name="_pgvcl-costal_pgvcl_PBR-3 june  '12  CIRCLE 2" xfId="14779"/>
    <cellStyle name="_pgvcl-costal_PGVCL-_PBR-3 june  '12  CIRCLE 2" xfId="14780"/>
    <cellStyle name="_pgvcl-costal_pgvcl_PBR-3 june  '12  CIRCLE 2 10" xfId="14781"/>
    <cellStyle name="_pgvcl-costal_PGVCL-_PBR-3 june  '12  CIRCLE 2 10" xfId="14782"/>
    <cellStyle name="_pgvcl-costal_pgvcl_PBR-3 june  '12  CIRCLE 2 2" xfId="14783"/>
    <cellStyle name="_pgvcl-costal_PGVCL-_PBR-3 june  '12  CIRCLE 2 2" xfId="14784"/>
    <cellStyle name="_pgvcl-costal_pgvcl_PBR-3 june  '12  CIRCLE 2 3" xfId="14785"/>
    <cellStyle name="_pgvcl-costal_PGVCL-_PBR-3 june  '12  CIRCLE 2 3" xfId="14786"/>
    <cellStyle name="_pgvcl-costal_pgvcl_PBR-3 june  '12  CIRCLE 2 4" xfId="14787"/>
    <cellStyle name="_pgvcl-costal_PGVCL-_PBR-3 june  '12  CIRCLE 2 4" xfId="14788"/>
    <cellStyle name="_pgvcl-costal_pgvcl_PBR-3 june  '12  CIRCLE 2 5" xfId="14789"/>
    <cellStyle name="_pgvcl-costal_PGVCL-_PBR-3 june  '12  CIRCLE 2 5" xfId="14790"/>
    <cellStyle name="_pgvcl-costal_pgvcl_PBR-3 june  '12  CIRCLE 2 6" xfId="14791"/>
    <cellStyle name="_pgvcl-costal_PGVCL-_PBR-3 june  '12  CIRCLE 2 6" xfId="14792"/>
    <cellStyle name="_pgvcl-costal_pgvcl_PBR-3 june  '12  CIRCLE 2 7" xfId="14793"/>
    <cellStyle name="_pgvcl-costal_PGVCL-_PBR-3 june  '12  CIRCLE 2 7" xfId="14794"/>
    <cellStyle name="_pgvcl-costal_pgvcl_PBR-3 june  '12  CIRCLE 2 8" xfId="14795"/>
    <cellStyle name="_pgvcl-costal_PGVCL-_PBR-3 june  '12  CIRCLE 2 8" xfId="14796"/>
    <cellStyle name="_pgvcl-costal_pgvcl_PBR-3 june  '12  CIRCLE 2 9" xfId="14797"/>
    <cellStyle name="_pgvcl-costal_PGVCL-_PBR-3 june  '12  CIRCLE 2 9" xfId="14798"/>
    <cellStyle name="_pgvcl-costal_pgvcl_PBR-3 june  '12  CIRCLE 3" xfId="14799"/>
    <cellStyle name="_pgvcl-costal_PGVCL-_PBR-3 june  '12  CIRCLE 3" xfId="14800"/>
    <cellStyle name="_pgvcl-costal_pgvcl_PBR-3 june  '12  CIRCLE 3 10" xfId="14801"/>
    <cellStyle name="_pgvcl-costal_PGVCL-_PBR-3 june  '12  CIRCLE 3 10" xfId="14802"/>
    <cellStyle name="_pgvcl-costal_pgvcl_PBR-3 june  '12  CIRCLE 3 2" xfId="14803"/>
    <cellStyle name="_pgvcl-costal_PGVCL-_PBR-3 june  '12  CIRCLE 3 2" xfId="14804"/>
    <cellStyle name="_pgvcl-costal_pgvcl_PBR-3 june  '12  CIRCLE 3 3" xfId="14805"/>
    <cellStyle name="_pgvcl-costal_PGVCL-_PBR-3 june  '12  CIRCLE 3 3" xfId="14806"/>
    <cellStyle name="_pgvcl-costal_pgvcl_PBR-3 june  '12  CIRCLE 3 4" xfId="14807"/>
    <cellStyle name="_pgvcl-costal_PGVCL-_PBR-3 june  '12  CIRCLE 3 4" xfId="14808"/>
    <cellStyle name="_pgvcl-costal_pgvcl_PBR-3 june  '12  CIRCLE 3 5" xfId="14809"/>
    <cellStyle name="_pgvcl-costal_PGVCL-_PBR-3 june  '12  CIRCLE 3 5" xfId="14810"/>
    <cellStyle name="_pgvcl-costal_pgvcl_PBR-3 june  '12  CIRCLE 3 6" xfId="14811"/>
    <cellStyle name="_pgvcl-costal_PGVCL-_PBR-3 june  '12  CIRCLE 3 6" xfId="14812"/>
    <cellStyle name="_pgvcl-costal_pgvcl_PBR-3 june  '12  CIRCLE 3 7" xfId="14813"/>
    <cellStyle name="_pgvcl-costal_PGVCL-_PBR-3 june  '12  CIRCLE 3 7" xfId="14814"/>
    <cellStyle name="_pgvcl-costal_pgvcl_PBR-3 june  '12  CIRCLE 3 8" xfId="14815"/>
    <cellStyle name="_pgvcl-costal_PGVCL-_PBR-3 june  '12  CIRCLE 3 8" xfId="14816"/>
    <cellStyle name="_pgvcl-costal_pgvcl_PBR-3 june  '12  CIRCLE 3 9" xfId="14817"/>
    <cellStyle name="_pgvcl-costal_PGVCL-_PBR-3 june  '12  CIRCLE 3 9" xfId="14818"/>
    <cellStyle name="_pgvcl-costal_pgvcl_PBR-3 june  '12  CIRCLE 4" xfId="14819"/>
    <cellStyle name="_pgvcl-costal_PGVCL-_PBR-3 june  '12  CIRCLE 4" xfId="14820"/>
    <cellStyle name="_pgvcl-costal_pgvcl_PBR-3 june  '12  CIRCLE 4 10" xfId="14821"/>
    <cellStyle name="_pgvcl-costal_PGVCL-_PBR-3 june  '12  CIRCLE 4 10" xfId="14822"/>
    <cellStyle name="_pgvcl-costal_pgvcl_PBR-3 june  '12  CIRCLE 4 2" xfId="14823"/>
    <cellStyle name="_pgvcl-costal_PGVCL-_PBR-3 june  '12  CIRCLE 4 2" xfId="14824"/>
    <cellStyle name="_pgvcl-costal_pgvcl_PBR-3 june  '12  CIRCLE 4 3" xfId="14825"/>
    <cellStyle name="_pgvcl-costal_PGVCL-_PBR-3 june  '12  CIRCLE 4 3" xfId="14826"/>
    <cellStyle name="_pgvcl-costal_pgvcl_PBR-3 june  '12  CIRCLE 4 4" xfId="14827"/>
    <cellStyle name="_pgvcl-costal_PGVCL-_PBR-3 june  '12  CIRCLE 4 4" xfId="14828"/>
    <cellStyle name="_pgvcl-costal_pgvcl_PBR-3 june  '12  CIRCLE 4 5" xfId="14829"/>
    <cellStyle name="_pgvcl-costal_PGVCL-_PBR-3 june  '12  CIRCLE 4 5" xfId="14830"/>
    <cellStyle name="_pgvcl-costal_pgvcl_PBR-3 june  '12  CIRCLE 4 6" xfId="14831"/>
    <cellStyle name="_pgvcl-costal_PGVCL-_PBR-3 june  '12  CIRCLE 4 6" xfId="14832"/>
    <cellStyle name="_pgvcl-costal_pgvcl_PBR-3 june  '12  CIRCLE 4 7" xfId="14833"/>
    <cellStyle name="_pgvcl-costal_PGVCL-_PBR-3 june  '12  CIRCLE 4 7" xfId="14834"/>
    <cellStyle name="_pgvcl-costal_pgvcl_PBR-3 june  '12  CIRCLE 4 8" xfId="14835"/>
    <cellStyle name="_pgvcl-costal_PGVCL-_PBR-3 june  '12  CIRCLE 4 8" xfId="14836"/>
    <cellStyle name="_pgvcl-costal_pgvcl_PBR-3 june  '12  CIRCLE 4 9" xfId="14837"/>
    <cellStyle name="_pgvcl-costal_PGVCL-_PBR-3 june  '12  CIRCLE 4 9" xfId="14838"/>
    <cellStyle name="_pgvcl-costal_pgvcl_PBR-3 june  '12  CIRCLE 5" xfId="14839"/>
    <cellStyle name="_pgvcl-costal_PGVCL-_PBR-3 june  '12  CIRCLE 5" xfId="14840"/>
    <cellStyle name="_pgvcl-costal_pgvcl_PBR-3 june  '12  CIRCLE 5 10" xfId="14841"/>
    <cellStyle name="_pgvcl-costal_PGVCL-_PBR-3 june  '12  CIRCLE 5 10" xfId="14842"/>
    <cellStyle name="_pgvcl-costal_pgvcl_PBR-3 june  '12  CIRCLE 5 2" xfId="14843"/>
    <cellStyle name="_pgvcl-costal_PGVCL-_PBR-3 june  '12  CIRCLE 5 2" xfId="14844"/>
    <cellStyle name="_pgvcl-costal_pgvcl_PBR-3 june  '12  CIRCLE 5 3" xfId="14845"/>
    <cellStyle name="_pgvcl-costal_PGVCL-_PBR-3 june  '12  CIRCLE 5 3" xfId="14846"/>
    <cellStyle name="_pgvcl-costal_pgvcl_PBR-3 june  '12  CIRCLE 5 4" xfId="14847"/>
    <cellStyle name="_pgvcl-costal_PGVCL-_PBR-3 june  '12  CIRCLE 5 4" xfId="14848"/>
    <cellStyle name="_pgvcl-costal_pgvcl_PBR-3 june  '12  CIRCLE 5 5" xfId="14849"/>
    <cellStyle name="_pgvcl-costal_PGVCL-_PBR-3 june  '12  CIRCLE 5 5" xfId="14850"/>
    <cellStyle name="_pgvcl-costal_pgvcl_PBR-3 june  '12  CIRCLE 5 6" xfId="14851"/>
    <cellStyle name="_pgvcl-costal_PGVCL-_PBR-3 june  '12  CIRCLE 5 6" xfId="14852"/>
    <cellStyle name="_pgvcl-costal_pgvcl_PBR-3 june  '12  CIRCLE 5 7" xfId="14853"/>
    <cellStyle name="_pgvcl-costal_PGVCL-_PBR-3 june  '12  CIRCLE 5 7" xfId="14854"/>
    <cellStyle name="_pgvcl-costal_pgvcl_PBR-3 june  '12  CIRCLE 5 8" xfId="14855"/>
    <cellStyle name="_pgvcl-costal_PGVCL-_PBR-3 june  '12  CIRCLE 5 8" xfId="14856"/>
    <cellStyle name="_pgvcl-costal_pgvcl_PBR-3 june  '12  CIRCLE 5 9" xfId="14857"/>
    <cellStyle name="_pgvcl-costal_PGVCL-_PBR-3 june  '12  CIRCLE 5 9" xfId="14858"/>
    <cellStyle name="_pgvcl-costal_pgvcl_PBR-3 june  '12  CIRCLE 6" xfId="14859"/>
    <cellStyle name="_pgvcl-costal_PGVCL-_PBR-3 june  '12  CIRCLE 6" xfId="14860"/>
    <cellStyle name="_pgvcl-costal_pgvcl_PBR-3 june  '12  CIRCLE 6 10" xfId="14861"/>
    <cellStyle name="_pgvcl-costal_PGVCL-_PBR-3 june  '12  CIRCLE 6 10" xfId="14862"/>
    <cellStyle name="_pgvcl-costal_pgvcl_PBR-3 june  '12  CIRCLE 6 2" xfId="14863"/>
    <cellStyle name="_pgvcl-costal_PGVCL-_PBR-3 june  '12  CIRCLE 6 2" xfId="14864"/>
    <cellStyle name="_pgvcl-costal_pgvcl_PBR-3 june  '12  CIRCLE 6 3" xfId="14865"/>
    <cellStyle name="_pgvcl-costal_PGVCL-_PBR-3 june  '12  CIRCLE 6 3" xfId="14866"/>
    <cellStyle name="_pgvcl-costal_pgvcl_PBR-3 june  '12  CIRCLE 6 4" xfId="14867"/>
    <cellStyle name="_pgvcl-costal_PGVCL-_PBR-3 june  '12  CIRCLE 6 4" xfId="14868"/>
    <cellStyle name="_pgvcl-costal_pgvcl_PBR-3 june  '12  CIRCLE 6 5" xfId="14869"/>
    <cellStyle name="_pgvcl-costal_PGVCL-_PBR-3 june  '12  CIRCLE 6 5" xfId="14870"/>
    <cellStyle name="_pgvcl-costal_pgvcl_PBR-3 june  '12  CIRCLE 6 6" xfId="14871"/>
    <cellStyle name="_pgvcl-costal_PGVCL-_PBR-3 june  '12  CIRCLE 6 6" xfId="14872"/>
    <cellStyle name="_pgvcl-costal_pgvcl_PBR-3 june  '12  CIRCLE 6 7" xfId="14873"/>
    <cellStyle name="_pgvcl-costal_PGVCL-_PBR-3 june  '12  CIRCLE 6 7" xfId="14874"/>
    <cellStyle name="_pgvcl-costal_pgvcl_PBR-3 june  '12  CIRCLE 6 8" xfId="14875"/>
    <cellStyle name="_pgvcl-costal_PGVCL-_PBR-3 june  '12  CIRCLE 6 8" xfId="14876"/>
    <cellStyle name="_pgvcl-costal_pgvcl_PBR-3 june  '12  CIRCLE 6 9" xfId="14877"/>
    <cellStyle name="_pgvcl-costal_PGVCL-_PBR-3 june  '12  CIRCLE 6 9" xfId="14878"/>
    <cellStyle name="_pgvcl-costal_pgvcl_PBR-3 june  '12  CIRCLE 7" xfId="14879"/>
    <cellStyle name="_pgvcl-costal_PGVCL-_PBR-3 june  '12  CIRCLE 7" xfId="14880"/>
    <cellStyle name="_pgvcl-costal_pgvcl_PBR-3 june  '12  CIRCLE 7 10" xfId="14881"/>
    <cellStyle name="_pgvcl-costal_PGVCL-_PBR-3 june  '12  CIRCLE 7 10" xfId="14882"/>
    <cellStyle name="_pgvcl-costal_pgvcl_PBR-3 june  '12  CIRCLE 7 2" xfId="14883"/>
    <cellStyle name="_pgvcl-costal_PGVCL-_PBR-3 june  '12  CIRCLE 7 2" xfId="14884"/>
    <cellStyle name="_pgvcl-costal_pgvcl_PBR-3 june  '12  CIRCLE 7 3" xfId="14885"/>
    <cellStyle name="_pgvcl-costal_PGVCL-_PBR-3 june  '12  CIRCLE 7 3" xfId="14886"/>
    <cellStyle name="_pgvcl-costal_pgvcl_PBR-3 june  '12  CIRCLE 7 4" xfId="14887"/>
    <cellStyle name="_pgvcl-costal_PGVCL-_PBR-3 june  '12  CIRCLE 7 4" xfId="14888"/>
    <cellStyle name="_pgvcl-costal_pgvcl_PBR-3 june  '12  CIRCLE 7 5" xfId="14889"/>
    <cellStyle name="_pgvcl-costal_PGVCL-_PBR-3 june  '12  CIRCLE 7 5" xfId="14890"/>
    <cellStyle name="_pgvcl-costal_pgvcl_PBR-3 june  '12  CIRCLE 7 6" xfId="14891"/>
    <cellStyle name="_pgvcl-costal_PGVCL-_PBR-3 june  '12  CIRCLE 7 6" xfId="14892"/>
    <cellStyle name="_pgvcl-costal_pgvcl_PBR-3 june  '12  CIRCLE 7 7" xfId="14893"/>
    <cellStyle name="_pgvcl-costal_PGVCL-_PBR-3 june  '12  CIRCLE 7 7" xfId="14894"/>
    <cellStyle name="_pgvcl-costal_pgvcl_PBR-3 june  '12  CIRCLE 7 8" xfId="14895"/>
    <cellStyle name="_pgvcl-costal_PGVCL-_PBR-3 june  '12  CIRCLE 7 8" xfId="14896"/>
    <cellStyle name="_pgvcl-costal_pgvcl_PBR-3 june  '12  CIRCLE 7 9" xfId="14897"/>
    <cellStyle name="_pgvcl-costal_PGVCL-_PBR-3 june  '12  CIRCLE 7 9" xfId="14898"/>
    <cellStyle name="_pgvcl-costal_pgvcl_PBR-3 june  '12  CIRCLE 8" xfId="14899"/>
    <cellStyle name="_pgvcl-costal_PGVCL-_PBR-3 june  '12  CIRCLE 8" xfId="14900"/>
    <cellStyle name="_pgvcl-costal_pgvcl_PBR-7" xfId="14901"/>
    <cellStyle name="_pgvcl-costal_PGVCL-_PBR-7" xfId="14902"/>
    <cellStyle name="_pgvcl-costal_pgvcl_PBR-7 2" xfId="14903"/>
    <cellStyle name="_pgvcl-costal_PGVCL-_PBR-7 2" xfId="14904"/>
    <cellStyle name="_pgvcl-costal_pgvcl_PBR-7 2 10" xfId="14905"/>
    <cellStyle name="_pgvcl-costal_PGVCL-_PBR-7 2 10" xfId="14906"/>
    <cellStyle name="_pgvcl-costal_pgvcl_PBR-7 2 2" xfId="14907"/>
    <cellStyle name="_pgvcl-costal_PGVCL-_PBR-7 2 2" xfId="14908"/>
    <cellStyle name="_pgvcl-costal_pgvcl_PBR-7 2 3" xfId="14909"/>
    <cellStyle name="_pgvcl-costal_PGVCL-_PBR-7 2 3" xfId="14910"/>
    <cellStyle name="_pgvcl-costal_pgvcl_PBR-7 2 4" xfId="14911"/>
    <cellStyle name="_pgvcl-costal_PGVCL-_PBR-7 2 4" xfId="14912"/>
    <cellStyle name="_pgvcl-costal_pgvcl_PBR-7 2 5" xfId="14913"/>
    <cellStyle name="_pgvcl-costal_PGVCL-_PBR-7 2 5" xfId="14914"/>
    <cellStyle name="_pgvcl-costal_pgvcl_PBR-7 2 6" xfId="14915"/>
    <cellStyle name="_pgvcl-costal_PGVCL-_PBR-7 2 6" xfId="14916"/>
    <cellStyle name="_pgvcl-costal_pgvcl_PBR-7 2 7" xfId="14917"/>
    <cellStyle name="_pgvcl-costal_PGVCL-_PBR-7 2 7" xfId="14918"/>
    <cellStyle name="_pgvcl-costal_pgvcl_PBR-7 2 8" xfId="14919"/>
    <cellStyle name="_pgvcl-costal_PGVCL-_PBR-7 2 8" xfId="14920"/>
    <cellStyle name="_pgvcl-costal_pgvcl_PBR-7 2 9" xfId="14921"/>
    <cellStyle name="_pgvcl-costal_PGVCL-_PBR-7 2 9" xfId="14922"/>
    <cellStyle name="_pgvcl-costal_pgvcl_PBR-7 3" xfId="14923"/>
    <cellStyle name="_pgvcl-costal_PGVCL-_PBR-7 3" xfId="14924"/>
    <cellStyle name="_pgvcl-costal_pgvcl_PBR-7 3 10" xfId="14925"/>
    <cellStyle name="_pgvcl-costal_PGVCL-_PBR-7 3 10" xfId="14926"/>
    <cellStyle name="_pgvcl-costal_pgvcl_PBR-7 3 2" xfId="14927"/>
    <cellStyle name="_pgvcl-costal_PGVCL-_PBR-7 3 2" xfId="14928"/>
    <cellStyle name="_pgvcl-costal_pgvcl_PBR-7 3 3" xfId="14929"/>
    <cellStyle name="_pgvcl-costal_PGVCL-_PBR-7 3 3" xfId="14930"/>
    <cellStyle name="_pgvcl-costal_pgvcl_PBR-7 3 4" xfId="14931"/>
    <cellStyle name="_pgvcl-costal_PGVCL-_PBR-7 3 4" xfId="14932"/>
    <cellStyle name="_pgvcl-costal_pgvcl_PBR-7 3 5" xfId="14933"/>
    <cellStyle name="_pgvcl-costal_PGVCL-_PBR-7 3 5" xfId="14934"/>
    <cellStyle name="_pgvcl-costal_pgvcl_PBR-7 3 6" xfId="14935"/>
    <cellStyle name="_pgvcl-costal_PGVCL-_PBR-7 3 6" xfId="14936"/>
    <cellStyle name="_pgvcl-costal_pgvcl_PBR-7 3 7" xfId="14937"/>
    <cellStyle name="_pgvcl-costal_PGVCL-_PBR-7 3 7" xfId="14938"/>
    <cellStyle name="_pgvcl-costal_pgvcl_PBR-7 3 8" xfId="14939"/>
    <cellStyle name="_pgvcl-costal_PGVCL-_PBR-7 3 8" xfId="14940"/>
    <cellStyle name="_pgvcl-costal_pgvcl_PBR-7 3 9" xfId="14941"/>
    <cellStyle name="_pgvcl-costal_PGVCL-_PBR-7 3 9" xfId="14942"/>
    <cellStyle name="_pgvcl-costal_pgvcl_PBR-7 4" xfId="14943"/>
    <cellStyle name="_pgvcl-costal_PGVCL-_PBR-7 4" xfId="14944"/>
    <cellStyle name="_pgvcl-costal_pgvcl_PBR-7 4 10" xfId="14945"/>
    <cellStyle name="_pgvcl-costal_PGVCL-_PBR-7 4 10" xfId="14946"/>
    <cellStyle name="_pgvcl-costal_pgvcl_PBR-7 4 2" xfId="14947"/>
    <cellStyle name="_pgvcl-costal_PGVCL-_PBR-7 4 2" xfId="14948"/>
    <cellStyle name="_pgvcl-costal_pgvcl_PBR-7 4 3" xfId="14949"/>
    <cellStyle name="_pgvcl-costal_PGVCL-_PBR-7 4 3" xfId="14950"/>
    <cellStyle name="_pgvcl-costal_pgvcl_PBR-7 4 4" xfId="14951"/>
    <cellStyle name="_pgvcl-costal_PGVCL-_PBR-7 4 4" xfId="14952"/>
    <cellStyle name="_pgvcl-costal_pgvcl_PBR-7 4 5" xfId="14953"/>
    <cellStyle name="_pgvcl-costal_PGVCL-_PBR-7 4 5" xfId="14954"/>
    <cellStyle name="_pgvcl-costal_pgvcl_PBR-7 4 6" xfId="14955"/>
    <cellStyle name="_pgvcl-costal_PGVCL-_PBR-7 4 6" xfId="14956"/>
    <cellStyle name="_pgvcl-costal_pgvcl_PBR-7 4 7" xfId="14957"/>
    <cellStyle name="_pgvcl-costal_PGVCL-_PBR-7 4 7" xfId="14958"/>
    <cellStyle name="_pgvcl-costal_pgvcl_PBR-7 4 8" xfId="14959"/>
    <cellStyle name="_pgvcl-costal_PGVCL-_PBR-7 4 8" xfId="14960"/>
    <cellStyle name="_pgvcl-costal_pgvcl_PBR-7 4 9" xfId="14961"/>
    <cellStyle name="_pgvcl-costal_PGVCL-_PBR-7 4 9" xfId="14962"/>
    <cellStyle name="_pgvcl-costal_pgvcl_PBR-7 5" xfId="14963"/>
    <cellStyle name="_pgvcl-costal_PGVCL-_PBR-7 5" xfId="14964"/>
    <cellStyle name="_pgvcl-costal_pgvcl_PBR-7 5 10" xfId="14965"/>
    <cellStyle name="_pgvcl-costal_PGVCL-_PBR-7 5 10" xfId="14966"/>
    <cellStyle name="_pgvcl-costal_pgvcl_PBR-7 5 2" xfId="14967"/>
    <cellStyle name="_pgvcl-costal_PGVCL-_PBR-7 5 2" xfId="14968"/>
    <cellStyle name="_pgvcl-costal_pgvcl_PBR-7 5 3" xfId="14969"/>
    <cellStyle name="_pgvcl-costal_PGVCL-_PBR-7 5 3" xfId="14970"/>
    <cellStyle name="_pgvcl-costal_pgvcl_PBR-7 5 4" xfId="14971"/>
    <cellStyle name="_pgvcl-costal_PGVCL-_PBR-7 5 4" xfId="14972"/>
    <cellStyle name="_pgvcl-costal_pgvcl_PBR-7 5 5" xfId="14973"/>
    <cellStyle name="_pgvcl-costal_PGVCL-_PBR-7 5 5" xfId="14974"/>
    <cellStyle name="_pgvcl-costal_pgvcl_PBR-7 5 6" xfId="14975"/>
    <cellStyle name="_pgvcl-costal_PGVCL-_PBR-7 5 6" xfId="14976"/>
    <cellStyle name="_pgvcl-costal_pgvcl_PBR-7 5 7" xfId="14977"/>
    <cellStyle name="_pgvcl-costal_PGVCL-_PBR-7 5 7" xfId="14978"/>
    <cellStyle name="_pgvcl-costal_pgvcl_PBR-7 5 8" xfId="14979"/>
    <cellStyle name="_pgvcl-costal_PGVCL-_PBR-7 5 8" xfId="14980"/>
    <cellStyle name="_pgvcl-costal_pgvcl_PBR-7 5 9" xfId="14981"/>
    <cellStyle name="_pgvcl-costal_PGVCL-_PBR-7 5 9" xfId="14982"/>
    <cellStyle name="_pgvcl-costal_pgvcl_PBR-7 6" xfId="14983"/>
    <cellStyle name="_pgvcl-costal_PGVCL-_PBR-7 6" xfId="14984"/>
    <cellStyle name="_pgvcl-costal_pgvcl_PBR-7 6 10" xfId="14985"/>
    <cellStyle name="_pgvcl-costal_PGVCL-_PBR-7 6 10" xfId="14986"/>
    <cellStyle name="_pgvcl-costal_pgvcl_PBR-7 6 2" xfId="14987"/>
    <cellStyle name="_pgvcl-costal_PGVCL-_PBR-7 6 2" xfId="14988"/>
    <cellStyle name="_pgvcl-costal_pgvcl_PBR-7 6 3" xfId="14989"/>
    <cellStyle name="_pgvcl-costal_PGVCL-_PBR-7 6 3" xfId="14990"/>
    <cellStyle name="_pgvcl-costal_pgvcl_PBR-7 6 4" xfId="14991"/>
    <cellStyle name="_pgvcl-costal_PGVCL-_PBR-7 6 4" xfId="14992"/>
    <cellStyle name="_pgvcl-costal_pgvcl_PBR-7 6 5" xfId="14993"/>
    <cellStyle name="_pgvcl-costal_PGVCL-_PBR-7 6 5" xfId="14994"/>
    <cellStyle name="_pgvcl-costal_pgvcl_PBR-7 6 6" xfId="14995"/>
    <cellStyle name="_pgvcl-costal_PGVCL-_PBR-7 6 6" xfId="14996"/>
    <cellStyle name="_pgvcl-costal_pgvcl_PBR-7 6 7" xfId="14997"/>
    <cellStyle name="_pgvcl-costal_PGVCL-_PBR-7 6 7" xfId="14998"/>
    <cellStyle name="_pgvcl-costal_pgvcl_PBR-7 6 8" xfId="14999"/>
    <cellStyle name="_pgvcl-costal_PGVCL-_PBR-7 6 8" xfId="15000"/>
    <cellStyle name="_pgvcl-costal_pgvcl_PBR-7 6 9" xfId="15001"/>
    <cellStyle name="_pgvcl-costal_PGVCL-_PBR-7 6 9" xfId="15002"/>
    <cellStyle name="_pgvcl-costal_pgvcl_PBR-7 7" xfId="15003"/>
    <cellStyle name="_pgvcl-costal_PGVCL-_PBR-7 7" xfId="15004"/>
    <cellStyle name="_pgvcl-costal_pgvcl_PBR-7 7 10" xfId="15005"/>
    <cellStyle name="_pgvcl-costal_PGVCL-_PBR-7 7 10" xfId="15006"/>
    <cellStyle name="_pgvcl-costal_pgvcl_PBR-7 7 2" xfId="15007"/>
    <cellStyle name="_pgvcl-costal_PGVCL-_PBR-7 7 2" xfId="15008"/>
    <cellStyle name="_pgvcl-costal_pgvcl_PBR-7 7 3" xfId="15009"/>
    <cellStyle name="_pgvcl-costal_PGVCL-_PBR-7 7 3" xfId="15010"/>
    <cellStyle name="_pgvcl-costal_pgvcl_PBR-7 7 4" xfId="15011"/>
    <cellStyle name="_pgvcl-costal_PGVCL-_PBR-7 7 4" xfId="15012"/>
    <cellStyle name="_pgvcl-costal_pgvcl_PBR-7 7 5" xfId="15013"/>
    <cellStyle name="_pgvcl-costal_PGVCL-_PBR-7 7 5" xfId="15014"/>
    <cellStyle name="_pgvcl-costal_pgvcl_PBR-7 7 6" xfId="15015"/>
    <cellStyle name="_pgvcl-costal_PGVCL-_PBR-7 7 6" xfId="15016"/>
    <cellStyle name="_pgvcl-costal_pgvcl_PBR-7 7 7" xfId="15017"/>
    <cellStyle name="_pgvcl-costal_PGVCL-_PBR-7 7 7" xfId="15018"/>
    <cellStyle name="_pgvcl-costal_pgvcl_PBR-7 7 8" xfId="15019"/>
    <cellStyle name="_pgvcl-costal_PGVCL-_PBR-7 7 8" xfId="15020"/>
    <cellStyle name="_pgvcl-costal_pgvcl_PBR-7 7 9" xfId="15021"/>
    <cellStyle name="_pgvcl-costal_PGVCL-_PBR-7 7 9" xfId="15022"/>
    <cellStyle name="_pgvcl-costal_pgvcl_PBR-7 8" xfId="15023"/>
    <cellStyle name="_pgvcl-costal_PGVCL-_PBR-7 8" xfId="15024"/>
    <cellStyle name="_pgvcl-costal_pgvcl_PBR-7 FEB-11 " xfId="15025"/>
    <cellStyle name="_pgvcl-costal_PGVCL-_PBR-7 FEB-11 " xfId="15026"/>
    <cellStyle name="_pgvcl-costal_pgvcl_PBR-7 FEB-11  2" xfId="15027"/>
    <cellStyle name="_pgvcl-costal_PGVCL-_PBR-7 FEB-11  2" xfId="15028"/>
    <cellStyle name="_pgvcl-costal_pgvcl_PBR-7 MIS - August-2009" xfId="15029"/>
    <cellStyle name="_pgvcl-costal_PGVCL-_PBR-7 MIS - August-2009" xfId="15030"/>
    <cellStyle name="_pgvcl-costal_pgvcl_PBR-7 MIS - August-2009 2" xfId="15031"/>
    <cellStyle name="_pgvcl-costal_PGVCL-_PBR-7 MIS - August-2009 2" xfId="15032"/>
    <cellStyle name="_pgvcl-costal_pgvcl_PGVCL- 7" xfId="15033"/>
    <cellStyle name="_pgvcl-costal_PGVCL-_PGVCL- 7" xfId="15034"/>
    <cellStyle name="_pgvcl-costal_pgvcl_PGVCL- 7 2" xfId="15035"/>
    <cellStyle name="_pgvcl-costal_PGVCL-_PGVCL- 7 2" xfId="15036"/>
    <cellStyle name="_pgvcl-costal_pgvcl_PGVCL- 7 2 10" xfId="15037"/>
    <cellStyle name="_pgvcl-costal_PGVCL-_PGVCL- 7 2 10" xfId="15038"/>
    <cellStyle name="_pgvcl-costal_pgvcl_PGVCL- 7 2 2" xfId="15039"/>
    <cellStyle name="_pgvcl-costal_PGVCL-_PGVCL- 7 2 2" xfId="15040"/>
    <cellStyle name="_pgvcl-costal_pgvcl_PGVCL- 7 2 3" xfId="15041"/>
    <cellStyle name="_pgvcl-costal_PGVCL-_PGVCL- 7 2 3" xfId="15042"/>
    <cellStyle name="_pgvcl-costal_pgvcl_PGVCL- 7 2 4" xfId="15043"/>
    <cellStyle name="_pgvcl-costal_PGVCL-_PGVCL- 7 2 4" xfId="15044"/>
    <cellStyle name="_pgvcl-costal_pgvcl_PGVCL- 7 2 5" xfId="15045"/>
    <cellStyle name="_pgvcl-costal_PGVCL-_PGVCL- 7 2 5" xfId="15046"/>
    <cellStyle name="_pgvcl-costal_pgvcl_PGVCL- 7 2 6" xfId="15047"/>
    <cellStyle name="_pgvcl-costal_PGVCL-_PGVCL- 7 2 6" xfId="15048"/>
    <cellStyle name="_pgvcl-costal_pgvcl_PGVCL- 7 2 7" xfId="15049"/>
    <cellStyle name="_pgvcl-costal_PGVCL-_PGVCL- 7 2 7" xfId="15050"/>
    <cellStyle name="_pgvcl-costal_pgvcl_PGVCL- 7 2 8" xfId="15051"/>
    <cellStyle name="_pgvcl-costal_PGVCL-_PGVCL- 7 2 8" xfId="15052"/>
    <cellStyle name="_pgvcl-costal_pgvcl_PGVCL- 7 2 9" xfId="15053"/>
    <cellStyle name="_pgvcl-costal_PGVCL-_PGVCL- 7 2 9" xfId="15054"/>
    <cellStyle name="_pgvcl-costal_pgvcl_PGVCL- 7 3" xfId="15055"/>
    <cellStyle name="_pgvcl-costal_PGVCL-_PGVCL- 7 3" xfId="15056"/>
    <cellStyle name="_pgvcl-costal_pgvcl_PGVCL- 7 3 10" xfId="15057"/>
    <cellStyle name="_pgvcl-costal_PGVCL-_PGVCL- 7 3 10" xfId="15058"/>
    <cellStyle name="_pgvcl-costal_pgvcl_PGVCL- 7 3 2" xfId="15059"/>
    <cellStyle name="_pgvcl-costal_PGVCL-_PGVCL- 7 3 2" xfId="15060"/>
    <cellStyle name="_pgvcl-costal_pgvcl_PGVCL- 7 3 3" xfId="15061"/>
    <cellStyle name="_pgvcl-costal_PGVCL-_PGVCL- 7 3 3" xfId="15062"/>
    <cellStyle name="_pgvcl-costal_pgvcl_PGVCL- 7 3 4" xfId="15063"/>
    <cellStyle name="_pgvcl-costal_PGVCL-_PGVCL- 7 3 4" xfId="15064"/>
    <cellStyle name="_pgvcl-costal_pgvcl_PGVCL- 7 3 5" xfId="15065"/>
    <cellStyle name="_pgvcl-costal_PGVCL-_PGVCL- 7 3 5" xfId="15066"/>
    <cellStyle name="_pgvcl-costal_pgvcl_PGVCL- 7 3 6" xfId="15067"/>
    <cellStyle name="_pgvcl-costal_PGVCL-_PGVCL- 7 3 6" xfId="15068"/>
    <cellStyle name="_pgvcl-costal_pgvcl_PGVCL- 7 3 7" xfId="15069"/>
    <cellStyle name="_pgvcl-costal_PGVCL-_PGVCL- 7 3 7" xfId="15070"/>
    <cellStyle name="_pgvcl-costal_pgvcl_PGVCL- 7 3 8" xfId="15071"/>
    <cellStyle name="_pgvcl-costal_PGVCL-_PGVCL- 7 3 8" xfId="15072"/>
    <cellStyle name="_pgvcl-costal_pgvcl_PGVCL- 7 3 9" xfId="15073"/>
    <cellStyle name="_pgvcl-costal_PGVCL-_PGVCL- 7 3 9" xfId="15074"/>
    <cellStyle name="_pgvcl-costal_pgvcl_PGVCL- 7 4" xfId="15075"/>
    <cellStyle name="_pgvcl-costal_PGVCL-_PGVCL- 7 4" xfId="15076"/>
    <cellStyle name="_pgvcl-costal_pgvcl_PGVCL- 7 4 10" xfId="15077"/>
    <cellStyle name="_pgvcl-costal_PGVCL-_PGVCL- 7 4 10" xfId="15078"/>
    <cellStyle name="_pgvcl-costal_pgvcl_PGVCL- 7 4 2" xfId="15079"/>
    <cellStyle name="_pgvcl-costal_PGVCL-_PGVCL- 7 4 2" xfId="15080"/>
    <cellStyle name="_pgvcl-costal_pgvcl_PGVCL- 7 4 3" xfId="15081"/>
    <cellStyle name="_pgvcl-costal_PGVCL-_PGVCL- 7 4 3" xfId="15082"/>
    <cellStyle name="_pgvcl-costal_pgvcl_PGVCL- 7 4 4" xfId="15083"/>
    <cellStyle name="_pgvcl-costal_PGVCL-_PGVCL- 7 4 4" xfId="15084"/>
    <cellStyle name="_pgvcl-costal_pgvcl_PGVCL- 7 4 5" xfId="15085"/>
    <cellStyle name="_pgvcl-costal_PGVCL-_PGVCL- 7 4 5" xfId="15086"/>
    <cellStyle name="_pgvcl-costal_pgvcl_PGVCL- 7 4 6" xfId="15087"/>
    <cellStyle name="_pgvcl-costal_PGVCL-_PGVCL- 7 4 6" xfId="15088"/>
    <cellStyle name="_pgvcl-costal_pgvcl_PGVCL- 7 4 7" xfId="15089"/>
    <cellStyle name="_pgvcl-costal_PGVCL-_PGVCL- 7 4 7" xfId="15090"/>
    <cellStyle name="_pgvcl-costal_pgvcl_PGVCL- 7 4 8" xfId="15091"/>
    <cellStyle name="_pgvcl-costal_PGVCL-_PGVCL- 7 4 8" xfId="15092"/>
    <cellStyle name="_pgvcl-costal_pgvcl_PGVCL- 7 4 9" xfId="15093"/>
    <cellStyle name="_pgvcl-costal_PGVCL-_PGVCL- 7 4 9" xfId="15094"/>
    <cellStyle name="_pgvcl-costal_pgvcl_PGVCL- 7 5" xfId="15095"/>
    <cellStyle name="_pgvcl-costal_PGVCL-_PGVCL- 7 5" xfId="15096"/>
    <cellStyle name="_pgvcl-costal_pgvcl_PGVCL- 7 5 10" xfId="15097"/>
    <cellStyle name="_pgvcl-costal_PGVCL-_PGVCL- 7 5 10" xfId="15098"/>
    <cellStyle name="_pgvcl-costal_pgvcl_PGVCL- 7 5 2" xfId="15099"/>
    <cellStyle name="_pgvcl-costal_PGVCL-_PGVCL- 7 5 2" xfId="15100"/>
    <cellStyle name="_pgvcl-costal_pgvcl_PGVCL- 7 5 3" xfId="15101"/>
    <cellStyle name="_pgvcl-costal_PGVCL-_PGVCL- 7 5 3" xfId="15102"/>
    <cellStyle name="_pgvcl-costal_pgvcl_PGVCL- 7 5 4" xfId="15103"/>
    <cellStyle name="_pgvcl-costal_PGVCL-_PGVCL- 7 5 4" xfId="15104"/>
    <cellStyle name="_pgvcl-costal_pgvcl_PGVCL- 7 5 5" xfId="15105"/>
    <cellStyle name="_pgvcl-costal_PGVCL-_PGVCL- 7 5 5" xfId="15106"/>
    <cellStyle name="_pgvcl-costal_pgvcl_PGVCL- 7 5 6" xfId="15107"/>
    <cellStyle name="_pgvcl-costal_PGVCL-_PGVCL- 7 5 6" xfId="15108"/>
    <cellStyle name="_pgvcl-costal_pgvcl_PGVCL- 7 5 7" xfId="15109"/>
    <cellStyle name="_pgvcl-costal_PGVCL-_PGVCL- 7 5 7" xfId="15110"/>
    <cellStyle name="_pgvcl-costal_pgvcl_PGVCL- 7 5 8" xfId="15111"/>
    <cellStyle name="_pgvcl-costal_PGVCL-_PGVCL- 7 5 8" xfId="15112"/>
    <cellStyle name="_pgvcl-costal_pgvcl_PGVCL- 7 5 9" xfId="15113"/>
    <cellStyle name="_pgvcl-costal_PGVCL-_PGVCL- 7 5 9" xfId="15114"/>
    <cellStyle name="_pgvcl-costal_pgvcl_PGVCL- 7 6" xfId="15115"/>
    <cellStyle name="_pgvcl-costal_PGVCL-_PGVCL- 7 6" xfId="15116"/>
    <cellStyle name="_pgvcl-costal_pgvcl_PGVCL- 7 6 10" xfId="15117"/>
    <cellStyle name="_pgvcl-costal_PGVCL-_PGVCL- 7 6 10" xfId="15118"/>
    <cellStyle name="_pgvcl-costal_pgvcl_PGVCL- 7 6 2" xfId="15119"/>
    <cellStyle name="_pgvcl-costal_PGVCL-_PGVCL- 7 6 2" xfId="15120"/>
    <cellStyle name="_pgvcl-costal_pgvcl_PGVCL- 7 6 3" xfId="15121"/>
    <cellStyle name="_pgvcl-costal_PGVCL-_PGVCL- 7 6 3" xfId="15122"/>
    <cellStyle name="_pgvcl-costal_pgvcl_PGVCL- 7 6 4" xfId="15123"/>
    <cellStyle name="_pgvcl-costal_PGVCL-_PGVCL- 7 6 4" xfId="15124"/>
    <cellStyle name="_pgvcl-costal_pgvcl_PGVCL- 7 6 5" xfId="15125"/>
    <cellStyle name="_pgvcl-costal_PGVCL-_PGVCL- 7 6 5" xfId="15126"/>
    <cellStyle name="_pgvcl-costal_pgvcl_PGVCL- 7 6 6" xfId="15127"/>
    <cellStyle name="_pgvcl-costal_PGVCL-_PGVCL- 7 6 6" xfId="15128"/>
    <cellStyle name="_pgvcl-costal_pgvcl_PGVCL- 7 6 7" xfId="15129"/>
    <cellStyle name="_pgvcl-costal_PGVCL-_PGVCL- 7 6 7" xfId="15130"/>
    <cellStyle name="_pgvcl-costal_pgvcl_PGVCL- 7 6 8" xfId="15131"/>
    <cellStyle name="_pgvcl-costal_PGVCL-_PGVCL- 7 6 8" xfId="15132"/>
    <cellStyle name="_pgvcl-costal_pgvcl_PGVCL- 7 6 9" xfId="15133"/>
    <cellStyle name="_pgvcl-costal_PGVCL-_PGVCL- 7 6 9" xfId="15134"/>
    <cellStyle name="_pgvcl-costal_pgvcl_PGVCL- 7 7" xfId="15135"/>
    <cellStyle name="_pgvcl-costal_PGVCL-_PGVCL- 7 7" xfId="15136"/>
    <cellStyle name="_pgvcl-costal_pgvcl_PGVCL- 7 7 10" xfId="15137"/>
    <cellStyle name="_pgvcl-costal_PGVCL-_PGVCL- 7 7 10" xfId="15138"/>
    <cellStyle name="_pgvcl-costal_pgvcl_PGVCL- 7 7 2" xfId="15139"/>
    <cellStyle name="_pgvcl-costal_PGVCL-_PGVCL- 7 7 2" xfId="15140"/>
    <cellStyle name="_pgvcl-costal_pgvcl_PGVCL- 7 7 3" xfId="15141"/>
    <cellStyle name="_pgvcl-costal_PGVCL-_PGVCL- 7 7 3" xfId="15142"/>
    <cellStyle name="_pgvcl-costal_pgvcl_PGVCL- 7 7 4" xfId="15143"/>
    <cellStyle name="_pgvcl-costal_PGVCL-_PGVCL- 7 7 4" xfId="15144"/>
    <cellStyle name="_pgvcl-costal_pgvcl_PGVCL- 7 7 5" xfId="15145"/>
    <cellStyle name="_pgvcl-costal_PGVCL-_PGVCL- 7 7 5" xfId="15146"/>
    <cellStyle name="_pgvcl-costal_pgvcl_PGVCL- 7 7 6" xfId="15147"/>
    <cellStyle name="_pgvcl-costal_PGVCL-_PGVCL- 7 7 6" xfId="15148"/>
    <cellStyle name="_pgvcl-costal_pgvcl_PGVCL- 7 7 7" xfId="15149"/>
    <cellStyle name="_pgvcl-costal_PGVCL-_PGVCL- 7 7 7" xfId="15150"/>
    <cellStyle name="_pgvcl-costal_pgvcl_PGVCL- 7 7 8" xfId="15151"/>
    <cellStyle name="_pgvcl-costal_PGVCL-_PGVCL- 7 7 8" xfId="15152"/>
    <cellStyle name="_pgvcl-costal_pgvcl_PGVCL- 7 7 9" xfId="15153"/>
    <cellStyle name="_pgvcl-costal_PGVCL-_PGVCL- 7 7 9" xfId="15154"/>
    <cellStyle name="_pgvcl-costal_pgvcl_PGVCL- 7 8" xfId="15155"/>
    <cellStyle name="_pgvcl-costal_PGVCL-_PGVCL- 7 8" xfId="15156"/>
    <cellStyle name="_pgvcl-costal_pgvcl_PGVCL- 9" xfId="15157"/>
    <cellStyle name="_pgvcl-costal_PGVCL-_PGVCL- 9" xfId="15158"/>
    <cellStyle name="_pgvcl-costal_pgvcl_PGVCL- 9 2" xfId="15159"/>
    <cellStyle name="_pgvcl-costal_PGVCL-_PGVCL- 9 2" xfId="15160"/>
    <cellStyle name="_pgvcl-costal_pgvcl_PGVCL- 9 2 10" xfId="15161"/>
    <cellStyle name="_pgvcl-costal_PGVCL-_PGVCL- 9 2 10" xfId="15162"/>
    <cellStyle name="_pgvcl-costal_pgvcl_PGVCL- 9 2 2" xfId="15163"/>
    <cellStyle name="_pgvcl-costal_PGVCL-_PGVCL- 9 2 2" xfId="15164"/>
    <cellStyle name="_pgvcl-costal_pgvcl_PGVCL- 9 2 3" xfId="15165"/>
    <cellStyle name="_pgvcl-costal_PGVCL-_PGVCL- 9 2 3" xfId="15166"/>
    <cellStyle name="_pgvcl-costal_pgvcl_PGVCL- 9 2 4" xfId="15167"/>
    <cellStyle name="_pgvcl-costal_PGVCL-_PGVCL- 9 2 4" xfId="15168"/>
    <cellStyle name="_pgvcl-costal_pgvcl_PGVCL- 9 2 5" xfId="15169"/>
    <cellStyle name="_pgvcl-costal_PGVCL-_PGVCL- 9 2 5" xfId="15170"/>
    <cellStyle name="_pgvcl-costal_pgvcl_PGVCL- 9 2 6" xfId="15171"/>
    <cellStyle name="_pgvcl-costal_PGVCL-_PGVCL- 9 2 6" xfId="15172"/>
    <cellStyle name="_pgvcl-costal_pgvcl_PGVCL- 9 2 7" xfId="15173"/>
    <cellStyle name="_pgvcl-costal_PGVCL-_PGVCL- 9 2 7" xfId="15174"/>
    <cellStyle name="_pgvcl-costal_pgvcl_PGVCL- 9 2 8" xfId="15175"/>
    <cellStyle name="_pgvcl-costal_PGVCL-_PGVCL- 9 2 8" xfId="15176"/>
    <cellStyle name="_pgvcl-costal_pgvcl_PGVCL- 9 2 9" xfId="15177"/>
    <cellStyle name="_pgvcl-costal_PGVCL-_PGVCL- 9 2 9" xfId="15178"/>
    <cellStyle name="_pgvcl-costal_pgvcl_PGVCL- 9 3" xfId="15179"/>
    <cellStyle name="_pgvcl-costal_PGVCL-_PGVCL- 9 3" xfId="15180"/>
    <cellStyle name="_pgvcl-costal_pgvcl_PGVCL- 9 3 10" xfId="15181"/>
    <cellStyle name="_pgvcl-costal_PGVCL-_PGVCL- 9 3 10" xfId="15182"/>
    <cellStyle name="_pgvcl-costal_pgvcl_PGVCL- 9 3 2" xfId="15183"/>
    <cellStyle name="_pgvcl-costal_PGVCL-_PGVCL- 9 3 2" xfId="15184"/>
    <cellStyle name="_pgvcl-costal_pgvcl_PGVCL- 9 3 3" xfId="15185"/>
    <cellStyle name="_pgvcl-costal_PGVCL-_PGVCL- 9 3 3" xfId="15186"/>
    <cellStyle name="_pgvcl-costal_pgvcl_PGVCL- 9 3 4" xfId="15187"/>
    <cellStyle name="_pgvcl-costal_PGVCL-_PGVCL- 9 3 4" xfId="15188"/>
    <cellStyle name="_pgvcl-costal_pgvcl_PGVCL- 9 3 5" xfId="15189"/>
    <cellStyle name="_pgvcl-costal_PGVCL-_PGVCL- 9 3 5" xfId="15190"/>
    <cellStyle name="_pgvcl-costal_pgvcl_PGVCL- 9 3 6" xfId="15191"/>
    <cellStyle name="_pgvcl-costal_PGVCL-_PGVCL- 9 3 6" xfId="15192"/>
    <cellStyle name="_pgvcl-costal_pgvcl_PGVCL- 9 3 7" xfId="15193"/>
    <cellStyle name="_pgvcl-costal_PGVCL-_PGVCL- 9 3 7" xfId="15194"/>
    <cellStyle name="_pgvcl-costal_pgvcl_PGVCL- 9 3 8" xfId="15195"/>
    <cellStyle name="_pgvcl-costal_PGVCL-_PGVCL- 9 3 8" xfId="15196"/>
    <cellStyle name="_pgvcl-costal_pgvcl_PGVCL- 9 3 9" xfId="15197"/>
    <cellStyle name="_pgvcl-costal_PGVCL-_PGVCL- 9 3 9" xfId="15198"/>
    <cellStyle name="_pgvcl-costal_pgvcl_PGVCL- 9 4" xfId="15199"/>
    <cellStyle name="_pgvcl-costal_PGVCL-_PGVCL- 9 4" xfId="15200"/>
    <cellStyle name="_pgvcl-costal_pgvcl_PGVCL- 9 4 10" xfId="15201"/>
    <cellStyle name="_pgvcl-costal_PGVCL-_PGVCL- 9 4 10" xfId="15202"/>
    <cellStyle name="_pgvcl-costal_pgvcl_PGVCL- 9 4 2" xfId="15203"/>
    <cellStyle name="_pgvcl-costal_PGVCL-_PGVCL- 9 4 2" xfId="15204"/>
    <cellStyle name="_pgvcl-costal_pgvcl_PGVCL- 9 4 3" xfId="15205"/>
    <cellStyle name="_pgvcl-costal_PGVCL-_PGVCL- 9 4 3" xfId="15206"/>
    <cellStyle name="_pgvcl-costal_pgvcl_PGVCL- 9 4 4" xfId="15207"/>
    <cellStyle name="_pgvcl-costal_PGVCL-_PGVCL- 9 4 4" xfId="15208"/>
    <cellStyle name="_pgvcl-costal_pgvcl_PGVCL- 9 4 5" xfId="15209"/>
    <cellStyle name="_pgvcl-costal_PGVCL-_PGVCL- 9 4 5" xfId="15210"/>
    <cellStyle name="_pgvcl-costal_pgvcl_PGVCL- 9 4 6" xfId="15211"/>
    <cellStyle name="_pgvcl-costal_PGVCL-_PGVCL- 9 4 6" xfId="15212"/>
    <cellStyle name="_pgvcl-costal_pgvcl_PGVCL- 9 4 7" xfId="15213"/>
    <cellStyle name="_pgvcl-costal_PGVCL-_PGVCL- 9 4 7" xfId="15214"/>
    <cellStyle name="_pgvcl-costal_pgvcl_PGVCL- 9 4 8" xfId="15215"/>
    <cellStyle name="_pgvcl-costal_PGVCL-_PGVCL- 9 4 8" xfId="15216"/>
    <cellStyle name="_pgvcl-costal_pgvcl_PGVCL- 9 4 9" xfId="15217"/>
    <cellStyle name="_pgvcl-costal_PGVCL-_PGVCL- 9 4 9" xfId="15218"/>
    <cellStyle name="_pgvcl-costal_pgvcl_PGVCL- 9 5" xfId="15219"/>
    <cellStyle name="_pgvcl-costal_PGVCL-_PGVCL- 9 5" xfId="15220"/>
    <cellStyle name="_pgvcl-costal_pgvcl_PGVCL- 9 5 10" xfId="15221"/>
    <cellStyle name="_pgvcl-costal_PGVCL-_PGVCL- 9 5 10" xfId="15222"/>
    <cellStyle name="_pgvcl-costal_pgvcl_PGVCL- 9 5 2" xfId="15223"/>
    <cellStyle name="_pgvcl-costal_PGVCL-_PGVCL- 9 5 2" xfId="15224"/>
    <cellStyle name="_pgvcl-costal_pgvcl_PGVCL- 9 5 3" xfId="15225"/>
    <cellStyle name="_pgvcl-costal_PGVCL-_PGVCL- 9 5 3" xfId="15226"/>
    <cellStyle name="_pgvcl-costal_pgvcl_PGVCL- 9 5 4" xfId="15227"/>
    <cellStyle name="_pgvcl-costal_PGVCL-_PGVCL- 9 5 4" xfId="15228"/>
    <cellStyle name="_pgvcl-costal_pgvcl_PGVCL- 9 5 5" xfId="15229"/>
    <cellStyle name="_pgvcl-costal_PGVCL-_PGVCL- 9 5 5" xfId="15230"/>
    <cellStyle name="_pgvcl-costal_pgvcl_PGVCL- 9 5 6" xfId="15231"/>
    <cellStyle name="_pgvcl-costal_PGVCL-_PGVCL- 9 5 6" xfId="15232"/>
    <cellStyle name="_pgvcl-costal_pgvcl_PGVCL- 9 5 7" xfId="15233"/>
    <cellStyle name="_pgvcl-costal_PGVCL-_PGVCL- 9 5 7" xfId="15234"/>
    <cellStyle name="_pgvcl-costal_pgvcl_PGVCL- 9 5 8" xfId="15235"/>
    <cellStyle name="_pgvcl-costal_PGVCL-_PGVCL- 9 5 8" xfId="15236"/>
    <cellStyle name="_pgvcl-costal_pgvcl_PGVCL- 9 5 9" xfId="15237"/>
    <cellStyle name="_pgvcl-costal_PGVCL-_PGVCL- 9 5 9" xfId="15238"/>
    <cellStyle name="_pgvcl-costal_pgvcl_PGVCL- 9 6" xfId="15239"/>
    <cellStyle name="_pgvcl-costal_PGVCL-_PGVCL- 9 6" xfId="15240"/>
    <cellStyle name="_pgvcl-costal_pgvcl_PGVCL- 9 6 10" xfId="15241"/>
    <cellStyle name="_pgvcl-costal_PGVCL-_PGVCL- 9 6 10" xfId="15242"/>
    <cellStyle name="_pgvcl-costal_pgvcl_PGVCL- 9 6 2" xfId="15243"/>
    <cellStyle name="_pgvcl-costal_PGVCL-_PGVCL- 9 6 2" xfId="15244"/>
    <cellStyle name="_pgvcl-costal_pgvcl_PGVCL- 9 6 3" xfId="15245"/>
    <cellStyle name="_pgvcl-costal_PGVCL-_PGVCL- 9 6 3" xfId="15246"/>
    <cellStyle name="_pgvcl-costal_pgvcl_PGVCL- 9 6 4" xfId="15247"/>
    <cellStyle name="_pgvcl-costal_PGVCL-_PGVCL- 9 6 4" xfId="15248"/>
    <cellStyle name="_pgvcl-costal_pgvcl_PGVCL- 9 6 5" xfId="15249"/>
    <cellStyle name="_pgvcl-costal_PGVCL-_PGVCL- 9 6 5" xfId="15250"/>
    <cellStyle name="_pgvcl-costal_pgvcl_PGVCL- 9 6 6" xfId="15251"/>
    <cellStyle name="_pgvcl-costal_PGVCL-_PGVCL- 9 6 6" xfId="15252"/>
    <cellStyle name="_pgvcl-costal_pgvcl_PGVCL- 9 6 7" xfId="15253"/>
    <cellStyle name="_pgvcl-costal_PGVCL-_PGVCL- 9 6 7" xfId="15254"/>
    <cellStyle name="_pgvcl-costal_pgvcl_PGVCL- 9 6 8" xfId="15255"/>
    <cellStyle name="_pgvcl-costal_PGVCL-_PGVCL- 9 6 8" xfId="15256"/>
    <cellStyle name="_pgvcl-costal_pgvcl_PGVCL- 9 6 9" xfId="15257"/>
    <cellStyle name="_pgvcl-costal_PGVCL-_PGVCL- 9 6 9" xfId="15258"/>
    <cellStyle name="_pgvcl-costal_pgvcl_PGVCL- 9 7" xfId="15259"/>
    <cellStyle name="_pgvcl-costal_PGVCL-_PGVCL- 9 7" xfId="15260"/>
    <cellStyle name="_pgvcl-costal_pgvcl_PGVCL- 9 7 10" xfId="15261"/>
    <cellStyle name="_pgvcl-costal_PGVCL-_PGVCL- 9 7 10" xfId="15262"/>
    <cellStyle name="_pgvcl-costal_pgvcl_PGVCL- 9 7 2" xfId="15263"/>
    <cellStyle name="_pgvcl-costal_PGVCL-_PGVCL- 9 7 2" xfId="15264"/>
    <cellStyle name="_pgvcl-costal_pgvcl_PGVCL- 9 7 3" xfId="15265"/>
    <cellStyle name="_pgvcl-costal_PGVCL-_PGVCL- 9 7 3" xfId="15266"/>
    <cellStyle name="_pgvcl-costal_pgvcl_PGVCL- 9 7 4" xfId="15267"/>
    <cellStyle name="_pgvcl-costal_PGVCL-_PGVCL- 9 7 4" xfId="15268"/>
    <cellStyle name="_pgvcl-costal_pgvcl_PGVCL- 9 7 5" xfId="15269"/>
    <cellStyle name="_pgvcl-costal_PGVCL-_PGVCL- 9 7 5" xfId="15270"/>
    <cellStyle name="_pgvcl-costal_pgvcl_PGVCL- 9 7 6" xfId="15271"/>
    <cellStyle name="_pgvcl-costal_PGVCL-_PGVCL- 9 7 6" xfId="15272"/>
    <cellStyle name="_pgvcl-costal_pgvcl_PGVCL- 9 7 7" xfId="15273"/>
    <cellStyle name="_pgvcl-costal_PGVCL-_PGVCL- 9 7 7" xfId="15274"/>
    <cellStyle name="_pgvcl-costal_pgvcl_PGVCL- 9 7 8" xfId="15275"/>
    <cellStyle name="_pgvcl-costal_PGVCL-_PGVCL- 9 7 8" xfId="15276"/>
    <cellStyle name="_pgvcl-costal_pgvcl_PGVCL- 9 7 9" xfId="15277"/>
    <cellStyle name="_pgvcl-costal_PGVCL-_PGVCL- 9 7 9" xfId="15278"/>
    <cellStyle name="_pgvcl-costal_pgvcl_PGVCL- 9 8" xfId="15279"/>
    <cellStyle name="_pgvcl-costal_PGVCL-_PGVCL- 9 8" xfId="15280"/>
    <cellStyle name="_pgvcl-costal_pgvcl_PGVCL- 9 Aug. 11" xfId="15281"/>
    <cellStyle name="_pgvcl-costal_PGVCL-_PGVCL- 9 Aug. 11" xfId="15282"/>
    <cellStyle name="_pgvcl-costal_pgvcl_PGVCL- 9 Aug. 11 2" xfId="15283"/>
    <cellStyle name="_pgvcl-costal_PGVCL-_PGVCL- 9 Aug. 11 2" xfId="15284"/>
    <cellStyle name="_pgvcl-costal_pgvcl_PGVCL- 9 Aug. 11 2 10" xfId="15285"/>
    <cellStyle name="_pgvcl-costal_PGVCL-_PGVCL- 9 Aug. 11 2 10" xfId="15286"/>
    <cellStyle name="_pgvcl-costal_pgvcl_PGVCL- 9 Aug. 11 2 2" xfId="15287"/>
    <cellStyle name="_pgvcl-costal_PGVCL-_PGVCL- 9 Aug. 11 2 2" xfId="15288"/>
    <cellStyle name="_pgvcl-costal_pgvcl_PGVCL- 9 Aug. 11 2 3" xfId="15289"/>
    <cellStyle name="_pgvcl-costal_PGVCL-_PGVCL- 9 Aug. 11 2 3" xfId="15290"/>
    <cellStyle name="_pgvcl-costal_pgvcl_PGVCL- 9 Aug. 11 2 4" xfId="15291"/>
    <cellStyle name="_pgvcl-costal_PGVCL-_PGVCL- 9 Aug. 11 2 4" xfId="15292"/>
    <cellStyle name="_pgvcl-costal_pgvcl_PGVCL- 9 Aug. 11 2 5" xfId="15293"/>
    <cellStyle name="_pgvcl-costal_PGVCL-_PGVCL- 9 Aug. 11 2 5" xfId="15294"/>
    <cellStyle name="_pgvcl-costal_pgvcl_PGVCL- 9 Aug. 11 2 6" xfId="15295"/>
    <cellStyle name="_pgvcl-costal_PGVCL-_PGVCL- 9 Aug. 11 2 6" xfId="15296"/>
    <cellStyle name="_pgvcl-costal_pgvcl_PGVCL- 9 Aug. 11 2 7" xfId="15297"/>
    <cellStyle name="_pgvcl-costal_PGVCL-_PGVCL- 9 Aug. 11 2 7" xfId="15298"/>
    <cellStyle name="_pgvcl-costal_pgvcl_PGVCL- 9 Aug. 11 2 8" xfId="15299"/>
    <cellStyle name="_pgvcl-costal_PGVCL-_PGVCL- 9 Aug. 11 2 8" xfId="15300"/>
    <cellStyle name="_pgvcl-costal_pgvcl_PGVCL- 9 Aug. 11 2 9" xfId="15301"/>
    <cellStyle name="_pgvcl-costal_PGVCL-_PGVCL- 9 Aug. 11 2 9" xfId="15302"/>
    <cellStyle name="_pgvcl-costal_pgvcl_PGVCL- 9 Aug. 11 3" xfId="15303"/>
    <cellStyle name="_pgvcl-costal_PGVCL-_PGVCL- 9 Aug. 11 3" xfId="15304"/>
    <cellStyle name="_pgvcl-costal_pgvcl_PGVCL- 9 Aug. 11 3 10" xfId="15305"/>
    <cellStyle name="_pgvcl-costal_PGVCL-_PGVCL- 9 Aug. 11 3 10" xfId="15306"/>
    <cellStyle name="_pgvcl-costal_pgvcl_PGVCL- 9 Aug. 11 3 2" xfId="15307"/>
    <cellStyle name="_pgvcl-costal_PGVCL-_PGVCL- 9 Aug. 11 3 2" xfId="15308"/>
    <cellStyle name="_pgvcl-costal_pgvcl_PGVCL- 9 Aug. 11 3 3" xfId="15309"/>
    <cellStyle name="_pgvcl-costal_PGVCL-_PGVCL- 9 Aug. 11 3 3" xfId="15310"/>
    <cellStyle name="_pgvcl-costal_pgvcl_PGVCL- 9 Aug. 11 3 4" xfId="15311"/>
    <cellStyle name="_pgvcl-costal_PGVCL-_PGVCL- 9 Aug. 11 3 4" xfId="15312"/>
    <cellStyle name="_pgvcl-costal_pgvcl_PGVCL- 9 Aug. 11 3 5" xfId="15313"/>
    <cellStyle name="_pgvcl-costal_PGVCL-_PGVCL- 9 Aug. 11 3 5" xfId="15314"/>
    <cellStyle name="_pgvcl-costal_pgvcl_PGVCL- 9 Aug. 11 3 6" xfId="15315"/>
    <cellStyle name="_pgvcl-costal_PGVCL-_PGVCL- 9 Aug. 11 3 6" xfId="15316"/>
    <cellStyle name="_pgvcl-costal_pgvcl_PGVCL- 9 Aug. 11 3 7" xfId="15317"/>
    <cellStyle name="_pgvcl-costal_PGVCL-_PGVCL- 9 Aug. 11 3 7" xfId="15318"/>
    <cellStyle name="_pgvcl-costal_pgvcl_PGVCL- 9 Aug. 11 3 8" xfId="15319"/>
    <cellStyle name="_pgvcl-costal_PGVCL-_PGVCL- 9 Aug. 11 3 8" xfId="15320"/>
    <cellStyle name="_pgvcl-costal_pgvcl_PGVCL- 9 Aug. 11 3 9" xfId="15321"/>
    <cellStyle name="_pgvcl-costal_PGVCL-_PGVCL- 9 Aug. 11 3 9" xfId="15322"/>
    <cellStyle name="_pgvcl-costal_pgvcl_PGVCL- 9 Aug. 11 4" xfId="15323"/>
    <cellStyle name="_pgvcl-costal_PGVCL-_PGVCL- 9 Aug. 11 4" xfId="15324"/>
    <cellStyle name="_pgvcl-costal_pgvcl_PGVCL- 9 Aug. 11 4 10" xfId="15325"/>
    <cellStyle name="_pgvcl-costal_PGVCL-_PGVCL- 9 Aug. 11 4 10" xfId="15326"/>
    <cellStyle name="_pgvcl-costal_pgvcl_PGVCL- 9 Aug. 11 4 2" xfId="15327"/>
    <cellStyle name="_pgvcl-costal_PGVCL-_PGVCL- 9 Aug. 11 4 2" xfId="15328"/>
    <cellStyle name="_pgvcl-costal_pgvcl_PGVCL- 9 Aug. 11 4 3" xfId="15329"/>
    <cellStyle name="_pgvcl-costal_PGVCL-_PGVCL- 9 Aug. 11 4 3" xfId="15330"/>
    <cellStyle name="_pgvcl-costal_pgvcl_PGVCL- 9 Aug. 11 4 4" xfId="15331"/>
    <cellStyle name="_pgvcl-costal_PGVCL-_PGVCL- 9 Aug. 11 4 4" xfId="15332"/>
    <cellStyle name="_pgvcl-costal_pgvcl_PGVCL- 9 Aug. 11 4 5" xfId="15333"/>
    <cellStyle name="_pgvcl-costal_PGVCL-_PGVCL- 9 Aug. 11 4 5" xfId="15334"/>
    <cellStyle name="_pgvcl-costal_pgvcl_PGVCL- 9 Aug. 11 4 6" xfId="15335"/>
    <cellStyle name="_pgvcl-costal_PGVCL-_PGVCL- 9 Aug. 11 4 6" xfId="15336"/>
    <cellStyle name="_pgvcl-costal_pgvcl_PGVCL- 9 Aug. 11 4 7" xfId="15337"/>
    <cellStyle name="_pgvcl-costal_PGVCL-_PGVCL- 9 Aug. 11 4 7" xfId="15338"/>
    <cellStyle name="_pgvcl-costal_pgvcl_PGVCL- 9 Aug. 11 4 8" xfId="15339"/>
    <cellStyle name="_pgvcl-costal_PGVCL-_PGVCL- 9 Aug. 11 4 8" xfId="15340"/>
    <cellStyle name="_pgvcl-costal_pgvcl_PGVCL- 9 Aug. 11 4 9" xfId="15341"/>
    <cellStyle name="_pgvcl-costal_PGVCL-_PGVCL- 9 Aug. 11 4 9" xfId="15342"/>
    <cellStyle name="_pgvcl-costal_pgvcl_PGVCL- 9 Aug. 11 5" xfId="15343"/>
    <cellStyle name="_pgvcl-costal_PGVCL-_PGVCL- 9 Aug. 11 5" xfId="15344"/>
    <cellStyle name="_pgvcl-costal_pgvcl_PGVCL- 9 Aug. 11 5 10" xfId="15345"/>
    <cellStyle name="_pgvcl-costal_PGVCL-_PGVCL- 9 Aug. 11 5 10" xfId="15346"/>
    <cellStyle name="_pgvcl-costal_pgvcl_PGVCL- 9 Aug. 11 5 2" xfId="15347"/>
    <cellStyle name="_pgvcl-costal_PGVCL-_PGVCL- 9 Aug. 11 5 2" xfId="15348"/>
    <cellStyle name="_pgvcl-costal_pgvcl_PGVCL- 9 Aug. 11 5 3" xfId="15349"/>
    <cellStyle name="_pgvcl-costal_PGVCL-_PGVCL- 9 Aug. 11 5 3" xfId="15350"/>
    <cellStyle name="_pgvcl-costal_pgvcl_PGVCL- 9 Aug. 11 5 4" xfId="15351"/>
    <cellStyle name="_pgvcl-costal_PGVCL-_PGVCL- 9 Aug. 11 5 4" xfId="15352"/>
    <cellStyle name="_pgvcl-costal_pgvcl_PGVCL- 9 Aug. 11 5 5" xfId="15353"/>
    <cellStyle name="_pgvcl-costal_PGVCL-_PGVCL- 9 Aug. 11 5 5" xfId="15354"/>
    <cellStyle name="_pgvcl-costal_pgvcl_PGVCL- 9 Aug. 11 5 6" xfId="15355"/>
    <cellStyle name="_pgvcl-costal_PGVCL-_PGVCL- 9 Aug. 11 5 6" xfId="15356"/>
    <cellStyle name="_pgvcl-costal_pgvcl_PGVCL- 9 Aug. 11 5 7" xfId="15357"/>
    <cellStyle name="_pgvcl-costal_PGVCL-_PGVCL- 9 Aug. 11 5 7" xfId="15358"/>
    <cellStyle name="_pgvcl-costal_pgvcl_PGVCL- 9 Aug. 11 5 8" xfId="15359"/>
    <cellStyle name="_pgvcl-costal_PGVCL-_PGVCL- 9 Aug. 11 5 8" xfId="15360"/>
    <cellStyle name="_pgvcl-costal_pgvcl_PGVCL- 9 Aug. 11 5 9" xfId="15361"/>
    <cellStyle name="_pgvcl-costal_PGVCL-_PGVCL- 9 Aug. 11 5 9" xfId="15362"/>
    <cellStyle name="_pgvcl-costal_pgvcl_PGVCL- 9 Aug. 11 6" xfId="15363"/>
    <cellStyle name="_pgvcl-costal_PGVCL-_PGVCL- 9 Aug. 11 6" xfId="15364"/>
    <cellStyle name="_pgvcl-costal_pgvcl_PGVCL- 9 Aug. 11 6 10" xfId="15365"/>
    <cellStyle name="_pgvcl-costal_PGVCL-_PGVCL- 9 Aug. 11 6 10" xfId="15366"/>
    <cellStyle name="_pgvcl-costal_pgvcl_PGVCL- 9 Aug. 11 6 2" xfId="15367"/>
    <cellStyle name="_pgvcl-costal_PGVCL-_PGVCL- 9 Aug. 11 6 2" xfId="15368"/>
    <cellStyle name="_pgvcl-costal_pgvcl_PGVCL- 9 Aug. 11 6 3" xfId="15369"/>
    <cellStyle name="_pgvcl-costal_PGVCL-_PGVCL- 9 Aug. 11 6 3" xfId="15370"/>
    <cellStyle name="_pgvcl-costal_pgvcl_PGVCL- 9 Aug. 11 6 4" xfId="15371"/>
    <cellStyle name="_pgvcl-costal_PGVCL-_PGVCL- 9 Aug. 11 6 4" xfId="15372"/>
    <cellStyle name="_pgvcl-costal_pgvcl_PGVCL- 9 Aug. 11 6 5" xfId="15373"/>
    <cellStyle name="_pgvcl-costal_PGVCL-_PGVCL- 9 Aug. 11 6 5" xfId="15374"/>
    <cellStyle name="_pgvcl-costal_pgvcl_PGVCL- 9 Aug. 11 6 6" xfId="15375"/>
    <cellStyle name="_pgvcl-costal_PGVCL-_PGVCL- 9 Aug. 11 6 6" xfId="15376"/>
    <cellStyle name="_pgvcl-costal_pgvcl_PGVCL- 9 Aug. 11 6 7" xfId="15377"/>
    <cellStyle name="_pgvcl-costal_PGVCL-_PGVCL- 9 Aug. 11 6 7" xfId="15378"/>
    <cellStyle name="_pgvcl-costal_pgvcl_PGVCL- 9 Aug. 11 6 8" xfId="15379"/>
    <cellStyle name="_pgvcl-costal_PGVCL-_PGVCL- 9 Aug. 11 6 8" xfId="15380"/>
    <cellStyle name="_pgvcl-costal_pgvcl_PGVCL- 9 Aug. 11 6 9" xfId="15381"/>
    <cellStyle name="_pgvcl-costal_PGVCL-_PGVCL- 9 Aug. 11 6 9" xfId="15382"/>
    <cellStyle name="_pgvcl-costal_pgvcl_PGVCL- 9 Aug. 11 7" xfId="15383"/>
    <cellStyle name="_pgvcl-costal_PGVCL-_PGVCL- 9 Aug. 11 7" xfId="15384"/>
    <cellStyle name="_pgvcl-costal_pgvcl_PGVCL- 9 Aug. 11 7 10" xfId="15385"/>
    <cellStyle name="_pgvcl-costal_PGVCL-_PGVCL- 9 Aug. 11 7 10" xfId="15386"/>
    <cellStyle name="_pgvcl-costal_pgvcl_PGVCL- 9 Aug. 11 7 2" xfId="15387"/>
    <cellStyle name="_pgvcl-costal_PGVCL-_PGVCL- 9 Aug. 11 7 2" xfId="15388"/>
    <cellStyle name="_pgvcl-costal_pgvcl_PGVCL- 9 Aug. 11 7 3" xfId="15389"/>
    <cellStyle name="_pgvcl-costal_PGVCL-_PGVCL- 9 Aug. 11 7 3" xfId="15390"/>
    <cellStyle name="_pgvcl-costal_pgvcl_PGVCL- 9 Aug. 11 7 4" xfId="15391"/>
    <cellStyle name="_pgvcl-costal_PGVCL-_PGVCL- 9 Aug. 11 7 4" xfId="15392"/>
    <cellStyle name="_pgvcl-costal_pgvcl_PGVCL- 9 Aug. 11 7 5" xfId="15393"/>
    <cellStyle name="_pgvcl-costal_PGVCL-_PGVCL- 9 Aug. 11 7 5" xfId="15394"/>
    <cellStyle name="_pgvcl-costal_pgvcl_PGVCL- 9 Aug. 11 7 6" xfId="15395"/>
    <cellStyle name="_pgvcl-costal_PGVCL-_PGVCL- 9 Aug. 11 7 6" xfId="15396"/>
    <cellStyle name="_pgvcl-costal_pgvcl_PGVCL- 9 Aug. 11 7 7" xfId="15397"/>
    <cellStyle name="_pgvcl-costal_PGVCL-_PGVCL- 9 Aug. 11 7 7" xfId="15398"/>
    <cellStyle name="_pgvcl-costal_pgvcl_PGVCL- 9 Aug. 11 7 8" xfId="15399"/>
    <cellStyle name="_pgvcl-costal_PGVCL-_PGVCL- 9 Aug. 11 7 8" xfId="15400"/>
    <cellStyle name="_pgvcl-costal_pgvcl_PGVCL- 9 Aug. 11 7 9" xfId="15401"/>
    <cellStyle name="_pgvcl-costal_PGVCL-_PGVCL- 9 Aug. 11 7 9" xfId="15402"/>
    <cellStyle name="_pgvcl-costal_pgvcl_PGVCL- 9 Aug. 11 8" xfId="15403"/>
    <cellStyle name="_pgvcl-costal_PGVCL-_PGVCL- 9 Aug. 11 8" xfId="15404"/>
    <cellStyle name="_pgvcl-costal_pgvcl_PGVCL- 9 Jun. 11" xfId="15405"/>
    <cellStyle name="_pgvcl-costal_PGVCL-_PGVCL- 9 Jun. 11" xfId="15406"/>
    <cellStyle name="_pgvcl-costal_pgvcl_PGVCL- 9 Jun. 11 2" xfId="15407"/>
    <cellStyle name="_pgvcl-costal_PGVCL-_PGVCL- 9 Jun. 11 2" xfId="15408"/>
    <cellStyle name="_pgvcl-costal_pgvcl_PGVCL- 9 Jun. 11 2 10" xfId="15409"/>
    <cellStyle name="_pgvcl-costal_PGVCL-_PGVCL- 9 Jun. 11 2 10" xfId="15410"/>
    <cellStyle name="_pgvcl-costal_pgvcl_PGVCL- 9 Jun. 11 2 2" xfId="15411"/>
    <cellStyle name="_pgvcl-costal_PGVCL-_PGVCL- 9 Jun. 11 2 2" xfId="15412"/>
    <cellStyle name="_pgvcl-costal_pgvcl_PGVCL- 9 Jun. 11 2 3" xfId="15413"/>
    <cellStyle name="_pgvcl-costal_PGVCL-_PGVCL- 9 Jun. 11 2 3" xfId="15414"/>
    <cellStyle name="_pgvcl-costal_pgvcl_PGVCL- 9 Jun. 11 2 4" xfId="15415"/>
    <cellStyle name="_pgvcl-costal_PGVCL-_PGVCL- 9 Jun. 11 2 4" xfId="15416"/>
    <cellStyle name="_pgvcl-costal_pgvcl_PGVCL- 9 Jun. 11 2 5" xfId="15417"/>
    <cellStyle name="_pgvcl-costal_PGVCL-_PGVCL- 9 Jun. 11 2 5" xfId="15418"/>
    <cellStyle name="_pgvcl-costal_pgvcl_PGVCL- 9 Jun. 11 2 6" xfId="15419"/>
    <cellStyle name="_pgvcl-costal_PGVCL-_PGVCL- 9 Jun. 11 2 6" xfId="15420"/>
    <cellStyle name="_pgvcl-costal_pgvcl_PGVCL- 9 Jun. 11 2 7" xfId="15421"/>
    <cellStyle name="_pgvcl-costal_PGVCL-_PGVCL- 9 Jun. 11 2 7" xfId="15422"/>
    <cellStyle name="_pgvcl-costal_pgvcl_PGVCL- 9 Jun. 11 2 8" xfId="15423"/>
    <cellStyle name="_pgvcl-costal_PGVCL-_PGVCL- 9 Jun. 11 2 8" xfId="15424"/>
    <cellStyle name="_pgvcl-costal_pgvcl_PGVCL- 9 Jun. 11 2 9" xfId="15425"/>
    <cellStyle name="_pgvcl-costal_PGVCL-_PGVCL- 9 Jun. 11 2 9" xfId="15426"/>
    <cellStyle name="_pgvcl-costal_pgvcl_PGVCL- 9 Jun. 11 3" xfId="15427"/>
    <cellStyle name="_pgvcl-costal_PGVCL-_PGVCL- 9 Jun. 11 3" xfId="15428"/>
    <cellStyle name="_pgvcl-costal_pgvcl_PGVCL- 9 Jun. 11 3 10" xfId="15429"/>
    <cellStyle name="_pgvcl-costal_PGVCL-_PGVCL- 9 Jun. 11 3 10" xfId="15430"/>
    <cellStyle name="_pgvcl-costal_pgvcl_PGVCL- 9 Jun. 11 3 2" xfId="15431"/>
    <cellStyle name="_pgvcl-costal_PGVCL-_PGVCL- 9 Jun. 11 3 2" xfId="15432"/>
    <cellStyle name="_pgvcl-costal_pgvcl_PGVCL- 9 Jun. 11 3 3" xfId="15433"/>
    <cellStyle name="_pgvcl-costal_PGVCL-_PGVCL- 9 Jun. 11 3 3" xfId="15434"/>
    <cellStyle name="_pgvcl-costal_pgvcl_PGVCL- 9 Jun. 11 3 4" xfId="15435"/>
    <cellStyle name="_pgvcl-costal_PGVCL-_PGVCL- 9 Jun. 11 3 4" xfId="15436"/>
    <cellStyle name="_pgvcl-costal_pgvcl_PGVCL- 9 Jun. 11 3 5" xfId="15437"/>
    <cellStyle name="_pgvcl-costal_PGVCL-_PGVCL- 9 Jun. 11 3 5" xfId="15438"/>
    <cellStyle name="_pgvcl-costal_pgvcl_PGVCL- 9 Jun. 11 3 6" xfId="15439"/>
    <cellStyle name="_pgvcl-costal_PGVCL-_PGVCL- 9 Jun. 11 3 6" xfId="15440"/>
    <cellStyle name="_pgvcl-costal_pgvcl_PGVCL- 9 Jun. 11 3 7" xfId="15441"/>
    <cellStyle name="_pgvcl-costal_PGVCL-_PGVCL- 9 Jun. 11 3 7" xfId="15442"/>
    <cellStyle name="_pgvcl-costal_pgvcl_PGVCL- 9 Jun. 11 3 8" xfId="15443"/>
    <cellStyle name="_pgvcl-costal_PGVCL-_PGVCL- 9 Jun. 11 3 8" xfId="15444"/>
    <cellStyle name="_pgvcl-costal_pgvcl_PGVCL- 9 Jun. 11 3 9" xfId="15445"/>
    <cellStyle name="_pgvcl-costal_PGVCL-_PGVCL- 9 Jun. 11 3 9" xfId="15446"/>
    <cellStyle name="_pgvcl-costal_pgvcl_PGVCL- 9 Jun. 11 4" xfId="15447"/>
    <cellStyle name="_pgvcl-costal_PGVCL-_PGVCL- 9 Jun. 11 4" xfId="15448"/>
    <cellStyle name="_pgvcl-costal_pgvcl_PGVCL- 9 Jun. 11 4 10" xfId="15449"/>
    <cellStyle name="_pgvcl-costal_PGVCL-_PGVCL- 9 Jun. 11 4 10" xfId="15450"/>
    <cellStyle name="_pgvcl-costal_pgvcl_PGVCL- 9 Jun. 11 4 2" xfId="15451"/>
    <cellStyle name="_pgvcl-costal_PGVCL-_PGVCL- 9 Jun. 11 4 2" xfId="15452"/>
    <cellStyle name="_pgvcl-costal_pgvcl_PGVCL- 9 Jun. 11 4 3" xfId="15453"/>
    <cellStyle name="_pgvcl-costal_PGVCL-_PGVCL- 9 Jun. 11 4 3" xfId="15454"/>
    <cellStyle name="_pgvcl-costal_pgvcl_PGVCL- 9 Jun. 11 4 4" xfId="15455"/>
    <cellStyle name="_pgvcl-costal_PGVCL-_PGVCL- 9 Jun. 11 4 4" xfId="15456"/>
    <cellStyle name="_pgvcl-costal_pgvcl_PGVCL- 9 Jun. 11 4 5" xfId="15457"/>
    <cellStyle name="_pgvcl-costal_PGVCL-_PGVCL- 9 Jun. 11 4 5" xfId="15458"/>
    <cellStyle name="_pgvcl-costal_pgvcl_PGVCL- 9 Jun. 11 4 6" xfId="15459"/>
    <cellStyle name="_pgvcl-costal_PGVCL-_PGVCL- 9 Jun. 11 4 6" xfId="15460"/>
    <cellStyle name="_pgvcl-costal_pgvcl_PGVCL- 9 Jun. 11 4 7" xfId="15461"/>
    <cellStyle name="_pgvcl-costal_PGVCL-_PGVCL- 9 Jun. 11 4 7" xfId="15462"/>
    <cellStyle name="_pgvcl-costal_pgvcl_PGVCL- 9 Jun. 11 4 8" xfId="15463"/>
    <cellStyle name="_pgvcl-costal_PGVCL-_PGVCL- 9 Jun. 11 4 8" xfId="15464"/>
    <cellStyle name="_pgvcl-costal_pgvcl_PGVCL- 9 Jun. 11 4 9" xfId="15465"/>
    <cellStyle name="_pgvcl-costal_PGVCL-_PGVCL- 9 Jun. 11 4 9" xfId="15466"/>
    <cellStyle name="_pgvcl-costal_pgvcl_PGVCL- 9 Jun. 11 5" xfId="15467"/>
    <cellStyle name="_pgvcl-costal_PGVCL-_PGVCL- 9 Jun. 11 5" xfId="15468"/>
    <cellStyle name="_pgvcl-costal_pgvcl_PGVCL- 9 Jun. 11 5 10" xfId="15469"/>
    <cellStyle name="_pgvcl-costal_PGVCL-_PGVCL- 9 Jun. 11 5 10" xfId="15470"/>
    <cellStyle name="_pgvcl-costal_pgvcl_PGVCL- 9 Jun. 11 5 2" xfId="15471"/>
    <cellStyle name="_pgvcl-costal_PGVCL-_PGVCL- 9 Jun. 11 5 2" xfId="15472"/>
    <cellStyle name="_pgvcl-costal_pgvcl_PGVCL- 9 Jun. 11 5 3" xfId="15473"/>
    <cellStyle name="_pgvcl-costal_PGVCL-_PGVCL- 9 Jun. 11 5 3" xfId="15474"/>
    <cellStyle name="_pgvcl-costal_pgvcl_PGVCL- 9 Jun. 11 5 4" xfId="15475"/>
    <cellStyle name="_pgvcl-costal_PGVCL-_PGVCL- 9 Jun. 11 5 4" xfId="15476"/>
    <cellStyle name="_pgvcl-costal_pgvcl_PGVCL- 9 Jun. 11 5 5" xfId="15477"/>
    <cellStyle name="_pgvcl-costal_PGVCL-_PGVCL- 9 Jun. 11 5 5" xfId="15478"/>
    <cellStyle name="_pgvcl-costal_pgvcl_PGVCL- 9 Jun. 11 5 6" xfId="15479"/>
    <cellStyle name="_pgvcl-costal_PGVCL-_PGVCL- 9 Jun. 11 5 6" xfId="15480"/>
    <cellStyle name="_pgvcl-costal_pgvcl_PGVCL- 9 Jun. 11 5 7" xfId="15481"/>
    <cellStyle name="_pgvcl-costal_PGVCL-_PGVCL- 9 Jun. 11 5 7" xfId="15482"/>
    <cellStyle name="_pgvcl-costal_pgvcl_PGVCL- 9 Jun. 11 5 8" xfId="15483"/>
    <cellStyle name="_pgvcl-costal_PGVCL-_PGVCL- 9 Jun. 11 5 8" xfId="15484"/>
    <cellStyle name="_pgvcl-costal_pgvcl_PGVCL- 9 Jun. 11 5 9" xfId="15485"/>
    <cellStyle name="_pgvcl-costal_PGVCL-_PGVCL- 9 Jun. 11 5 9" xfId="15486"/>
    <cellStyle name="_pgvcl-costal_pgvcl_PGVCL- 9 Jun. 11 6" xfId="15487"/>
    <cellStyle name="_pgvcl-costal_PGVCL-_PGVCL- 9 Jun. 11 6" xfId="15488"/>
    <cellStyle name="_pgvcl-costal_pgvcl_PGVCL- 9 Jun. 11 6 10" xfId="15489"/>
    <cellStyle name="_pgvcl-costal_PGVCL-_PGVCL- 9 Jun. 11 6 10" xfId="15490"/>
    <cellStyle name="_pgvcl-costal_pgvcl_PGVCL- 9 Jun. 11 6 2" xfId="15491"/>
    <cellStyle name="_pgvcl-costal_PGVCL-_PGVCL- 9 Jun. 11 6 2" xfId="15492"/>
    <cellStyle name="_pgvcl-costal_pgvcl_PGVCL- 9 Jun. 11 6 3" xfId="15493"/>
    <cellStyle name="_pgvcl-costal_PGVCL-_PGVCL- 9 Jun. 11 6 3" xfId="15494"/>
    <cellStyle name="_pgvcl-costal_pgvcl_PGVCL- 9 Jun. 11 6 4" xfId="15495"/>
    <cellStyle name="_pgvcl-costal_PGVCL-_PGVCL- 9 Jun. 11 6 4" xfId="15496"/>
    <cellStyle name="_pgvcl-costal_pgvcl_PGVCL- 9 Jun. 11 6 5" xfId="15497"/>
    <cellStyle name="_pgvcl-costal_PGVCL-_PGVCL- 9 Jun. 11 6 5" xfId="15498"/>
    <cellStyle name="_pgvcl-costal_pgvcl_PGVCL- 9 Jun. 11 6 6" xfId="15499"/>
    <cellStyle name="_pgvcl-costal_PGVCL-_PGVCL- 9 Jun. 11 6 6" xfId="15500"/>
    <cellStyle name="_pgvcl-costal_pgvcl_PGVCL- 9 Jun. 11 6 7" xfId="15501"/>
    <cellStyle name="_pgvcl-costal_PGVCL-_PGVCL- 9 Jun. 11 6 7" xfId="15502"/>
    <cellStyle name="_pgvcl-costal_pgvcl_PGVCL- 9 Jun. 11 6 8" xfId="15503"/>
    <cellStyle name="_pgvcl-costal_PGVCL-_PGVCL- 9 Jun. 11 6 8" xfId="15504"/>
    <cellStyle name="_pgvcl-costal_pgvcl_PGVCL- 9 Jun. 11 6 9" xfId="15505"/>
    <cellStyle name="_pgvcl-costal_PGVCL-_PGVCL- 9 Jun. 11 6 9" xfId="15506"/>
    <cellStyle name="_pgvcl-costal_pgvcl_PGVCL- 9 Jun. 11 7" xfId="15507"/>
    <cellStyle name="_pgvcl-costal_PGVCL-_PGVCL- 9 Jun. 11 7" xfId="15508"/>
    <cellStyle name="_pgvcl-costal_pgvcl_PGVCL- 9 Jun. 11 7 10" xfId="15509"/>
    <cellStyle name="_pgvcl-costal_PGVCL-_PGVCL- 9 Jun. 11 7 10" xfId="15510"/>
    <cellStyle name="_pgvcl-costal_pgvcl_PGVCL- 9 Jun. 11 7 2" xfId="15511"/>
    <cellStyle name="_pgvcl-costal_PGVCL-_PGVCL- 9 Jun. 11 7 2" xfId="15512"/>
    <cellStyle name="_pgvcl-costal_pgvcl_PGVCL- 9 Jun. 11 7 3" xfId="15513"/>
    <cellStyle name="_pgvcl-costal_PGVCL-_PGVCL- 9 Jun. 11 7 3" xfId="15514"/>
    <cellStyle name="_pgvcl-costal_pgvcl_PGVCL- 9 Jun. 11 7 4" xfId="15515"/>
    <cellStyle name="_pgvcl-costal_PGVCL-_PGVCL- 9 Jun. 11 7 4" xfId="15516"/>
    <cellStyle name="_pgvcl-costal_pgvcl_PGVCL- 9 Jun. 11 7 5" xfId="15517"/>
    <cellStyle name="_pgvcl-costal_PGVCL-_PGVCL- 9 Jun. 11 7 5" xfId="15518"/>
    <cellStyle name="_pgvcl-costal_pgvcl_PGVCL- 9 Jun. 11 7 6" xfId="15519"/>
    <cellStyle name="_pgvcl-costal_PGVCL-_PGVCL- 9 Jun. 11 7 6" xfId="15520"/>
    <cellStyle name="_pgvcl-costal_pgvcl_PGVCL- 9 Jun. 11 7 7" xfId="15521"/>
    <cellStyle name="_pgvcl-costal_PGVCL-_PGVCL- 9 Jun. 11 7 7" xfId="15522"/>
    <cellStyle name="_pgvcl-costal_pgvcl_PGVCL- 9 Jun. 11 7 8" xfId="15523"/>
    <cellStyle name="_pgvcl-costal_PGVCL-_PGVCL- 9 Jun. 11 7 8" xfId="15524"/>
    <cellStyle name="_pgvcl-costal_pgvcl_PGVCL- 9 Jun. 11 7 9" xfId="15525"/>
    <cellStyle name="_pgvcl-costal_PGVCL-_PGVCL- 9 Jun. 11 7 9" xfId="15526"/>
    <cellStyle name="_pgvcl-costal_pgvcl_PGVCL- 9 Jun. 11 8" xfId="15527"/>
    <cellStyle name="_pgvcl-costal_PGVCL-_PGVCL- 9 Jun. 11 8" xfId="15528"/>
    <cellStyle name="_pgvcl-costal_pgvcl_PGVCL- 9 May 11" xfId="15529"/>
    <cellStyle name="_pgvcl-costal_PGVCL-_PGVCL- 9 May 11" xfId="15530"/>
    <cellStyle name="_pgvcl-costal_pgvcl_PGVCL- 9 May 11 2" xfId="15531"/>
    <cellStyle name="_pgvcl-costal_PGVCL-_PGVCL- 9 May 11 2" xfId="15532"/>
    <cellStyle name="_pgvcl-costal_pgvcl_PGVCL- 9 May 11 2 10" xfId="15533"/>
    <cellStyle name="_pgvcl-costal_PGVCL-_PGVCL- 9 May 11 2 10" xfId="15534"/>
    <cellStyle name="_pgvcl-costal_pgvcl_PGVCL- 9 May 11 2 2" xfId="15535"/>
    <cellStyle name="_pgvcl-costal_PGVCL-_PGVCL- 9 May 11 2 2" xfId="15536"/>
    <cellStyle name="_pgvcl-costal_pgvcl_PGVCL- 9 May 11 2 3" xfId="15537"/>
    <cellStyle name="_pgvcl-costal_PGVCL-_PGVCL- 9 May 11 2 3" xfId="15538"/>
    <cellStyle name="_pgvcl-costal_pgvcl_PGVCL- 9 May 11 2 4" xfId="15539"/>
    <cellStyle name="_pgvcl-costal_PGVCL-_PGVCL- 9 May 11 2 4" xfId="15540"/>
    <cellStyle name="_pgvcl-costal_pgvcl_PGVCL- 9 May 11 2 5" xfId="15541"/>
    <cellStyle name="_pgvcl-costal_PGVCL-_PGVCL- 9 May 11 2 5" xfId="15542"/>
    <cellStyle name="_pgvcl-costal_pgvcl_PGVCL- 9 May 11 2 6" xfId="15543"/>
    <cellStyle name="_pgvcl-costal_PGVCL-_PGVCL- 9 May 11 2 6" xfId="15544"/>
    <cellStyle name="_pgvcl-costal_pgvcl_PGVCL- 9 May 11 2 7" xfId="15545"/>
    <cellStyle name="_pgvcl-costal_PGVCL-_PGVCL- 9 May 11 2 7" xfId="15546"/>
    <cellStyle name="_pgvcl-costal_pgvcl_PGVCL- 9 May 11 2 8" xfId="15547"/>
    <cellStyle name="_pgvcl-costal_PGVCL-_PGVCL- 9 May 11 2 8" xfId="15548"/>
    <cellStyle name="_pgvcl-costal_pgvcl_PGVCL- 9 May 11 2 9" xfId="15549"/>
    <cellStyle name="_pgvcl-costal_PGVCL-_PGVCL- 9 May 11 2 9" xfId="15550"/>
    <cellStyle name="_pgvcl-costal_pgvcl_PGVCL- 9 May 11 3" xfId="15551"/>
    <cellStyle name="_pgvcl-costal_PGVCL-_PGVCL- 9 May 11 3" xfId="15552"/>
    <cellStyle name="_pgvcl-costal_pgvcl_PGVCL- 9 May 11 3 10" xfId="15553"/>
    <cellStyle name="_pgvcl-costal_PGVCL-_PGVCL- 9 May 11 3 10" xfId="15554"/>
    <cellStyle name="_pgvcl-costal_pgvcl_PGVCL- 9 May 11 3 2" xfId="15555"/>
    <cellStyle name="_pgvcl-costal_PGVCL-_PGVCL- 9 May 11 3 2" xfId="15556"/>
    <cellStyle name="_pgvcl-costal_pgvcl_PGVCL- 9 May 11 3 3" xfId="15557"/>
    <cellStyle name="_pgvcl-costal_PGVCL-_PGVCL- 9 May 11 3 3" xfId="15558"/>
    <cellStyle name="_pgvcl-costal_pgvcl_PGVCL- 9 May 11 3 4" xfId="15559"/>
    <cellStyle name="_pgvcl-costal_PGVCL-_PGVCL- 9 May 11 3 4" xfId="15560"/>
    <cellStyle name="_pgvcl-costal_pgvcl_PGVCL- 9 May 11 3 5" xfId="15561"/>
    <cellStyle name="_pgvcl-costal_PGVCL-_PGVCL- 9 May 11 3 5" xfId="15562"/>
    <cellStyle name="_pgvcl-costal_pgvcl_PGVCL- 9 May 11 3 6" xfId="15563"/>
    <cellStyle name="_pgvcl-costal_PGVCL-_PGVCL- 9 May 11 3 6" xfId="15564"/>
    <cellStyle name="_pgvcl-costal_pgvcl_PGVCL- 9 May 11 3 7" xfId="15565"/>
    <cellStyle name="_pgvcl-costal_PGVCL-_PGVCL- 9 May 11 3 7" xfId="15566"/>
    <cellStyle name="_pgvcl-costal_pgvcl_PGVCL- 9 May 11 3 8" xfId="15567"/>
    <cellStyle name="_pgvcl-costal_PGVCL-_PGVCL- 9 May 11 3 8" xfId="15568"/>
    <cellStyle name="_pgvcl-costal_pgvcl_PGVCL- 9 May 11 3 9" xfId="15569"/>
    <cellStyle name="_pgvcl-costal_PGVCL-_PGVCL- 9 May 11 3 9" xfId="15570"/>
    <cellStyle name="_pgvcl-costal_pgvcl_PGVCL- 9 May 11 4" xfId="15571"/>
    <cellStyle name="_pgvcl-costal_PGVCL-_PGVCL- 9 May 11 4" xfId="15572"/>
    <cellStyle name="_pgvcl-costal_pgvcl_PGVCL- 9 May 11 4 10" xfId="15573"/>
    <cellStyle name="_pgvcl-costal_PGVCL-_PGVCL- 9 May 11 4 10" xfId="15574"/>
    <cellStyle name="_pgvcl-costal_pgvcl_PGVCL- 9 May 11 4 2" xfId="15575"/>
    <cellStyle name="_pgvcl-costal_PGVCL-_PGVCL- 9 May 11 4 2" xfId="15576"/>
    <cellStyle name="_pgvcl-costal_pgvcl_PGVCL- 9 May 11 4 3" xfId="15577"/>
    <cellStyle name="_pgvcl-costal_PGVCL-_PGVCL- 9 May 11 4 3" xfId="15578"/>
    <cellStyle name="_pgvcl-costal_pgvcl_PGVCL- 9 May 11 4 4" xfId="15579"/>
    <cellStyle name="_pgvcl-costal_PGVCL-_PGVCL- 9 May 11 4 4" xfId="15580"/>
    <cellStyle name="_pgvcl-costal_pgvcl_PGVCL- 9 May 11 4 5" xfId="15581"/>
    <cellStyle name="_pgvcl-costal_PGVCL-_PGVCL- 9 May 11 4 5" xfId="15582"/>
    <cellStyle name="_pgvcl-costal_pgvcl_PGVCL- 9 May 11 4 6" xfId="15583"/>
    <cellStyle name="_pgvcl-costal_PGVCL-_PGVCL- 9 May 11 4 6" xfId="15584"/>
    <cellStyle name="_pgvcl-costal_pgvcl_PGVCL- 9 May 11 4 7" xfId="15585"/>
    <cellStyle name="_pgvcl-costal_PGVCL-_PGVCL- 9 May 11 4 7" xfId="15586"/>
    <cellStyle name="_pgvcl-costal_pgvcl_PGVCL- 9 May 11 4 8" xfId="15587"/>
    <cellStyle name="_pgvcl-costal_PGVCL-_PGVCL- 9 May 11 4 8" xfId="15588"/>
    <cellStyle name="_pgvcl-costal_pgvcl_PGVCL- 9 May 11 4 9" xfId="15589"/>
    <cellStyle name="_pgvcl-costal_PGVCL-_PGVCL- 9 May 11 4 9" xfId="15590"/>
    <cellStyle name="_pgvcl-costal_pgvcl_PGVCL- 9 May 11 5" xfId="15591"/>
    <cellStyle name="_pgvcl-costal_PGVCL-_PGVCL- 9 May 11 5" xfId="15592"/>
    <cellStyle name="_pgvcl-costal_pgvcl_PGVCL- 9 May 11 5 10" xfId="15593"/>
    <cellStyle name="_pgvcl-costal_PGVCL-_PGVCL- 9 May 11 5 10" xfId="15594"/>
    <cellStyle name="_pgvcl-costal_pgvcl_PGVCL- 9 May 11 5 2" xfId="15595"/>
    <cellStyle name="_pgvcl-costal_PGVCL-_PGVCL- 9 May 11 5 2" xfId="15596"/>
    <cellStyle name="_pgvcl-costal_pgvcl_PGVCL- 9 May 11 5 3" xfId="15597"/>
    <cellStyle name="_pgvcl-costal_PGVCL-_PGVCL- 9 May 11 5 3" xfId="15598"/>
    <cellStyle name="_pgvcl-costal_pgvcl_PGVCL- 9 May 11 5 4" xfId="15599"/>
    <cellStyle name="_pgvcl-costal_PGVCL-_PGVCL- 9 May 11 5 4" xfId="15600"/>
    <cellStyle name="_pgvcl-costal_pgvcl_PGVCL- 9 May 11 5 5" xfId="15601"/>
    <cellStyle name="_pgvcl-costal_PGVCL-_PGVCL- 9 May 11 5 5" xfId="15602"/>
    <cellStyle name="_pgvcl-costal_pgvcl_PGVCL- 9 May 11 5 6" xfId="15603"/>
    <cellStyle name="_pgvcl-costal_PGVCL-_PGVCL- 9 May 11 5 6" xfId="15604"/>
    <cellStyle name="_pgvcl-costal_pgvcl_PGVCL- 9 May 11 5 7" xfId="15605"/>
    <cellStyle name="_pgvcl-costal_PGVCL-_PGVCL- 9 May 11 5 7" xfId="15606"/>
    <cellStyle name="_pgvcl-costal_pgvcl_PGVCL- 9 May 11 5 8" xfId="15607"/>
    <cellStyle name="_pgvcl-costal_PGVCL-_PGVCL- 9 May 11 5 8" xfId="15608"/>
    <cellStyle name="_pgvcl-costal_pgvcl_PGVCL- 9 May 11 5 9" xfId="15609"/>
    <cellStyle name="_pgvcl-costal_PGVCL-_PGVCL- 9 May 11 5 9" xfId="15610"/>
    <cellStyle name="_pgvcl-costal_pgvcl_PGVCL- 9 May 11 6" xfId="15611"/>
    <cellStyle name="_pgvcl-costal_PGVCL-_PGVCL- 9 May 11 6" xfId="15612"/>
    <cellStyle name="_pgvcl-costal_pgvcl_PGVCL- 9 May 11 6 10" xfId="15613"/>
    <cellStyle name="_pgvcl-costal_PGVCL-_PGVCL- 9 May 11 6 10" xfId="15614"/>
    <cellStyle name="_pgvcl-costal_pgvcl_PGVCL- 9 May 11 6 2" xfId="15615"/>
    <cellStyle name="_pgvcl-costal_PGVCL-_PGVCL- 9 May 11 6 2" xfId="15616"/>
    <cellStyle name="_pgvcl-costal_pgvcl_PGVCL- 9 May 11 6 3" xfId="15617"/>
    <cellStyle name="_pgvcl-costal_PGVCL-_PGVCL- 9 May 11 6 3" xfId="15618"/>
    <cellStyle name="_pgvcl-costal_pgvcl_PGVCL- 9 May 11 6 4" xfId="15619"/>
    <cellStyle name="_pgvcl-costal_PGVCL-_PGVCL- 9 May 11 6 4" xfId="15620"/>
    <cellStyle name="_pgvcl-costal_pgvcl_PGVCL- 9 May 11 6 5" xfId="15621"/>
    <cellStyle name="_pgvcl-costal_PGVCL-_PGVCL- 9 May 11 6 5" xfId="15622"/>
    <cellStyle name="_pgvcl-costal_pgvcl_PGVCL- 9 May 11 6 6" xfId="15623"/>
    <cellStyle name="_pgvcl-costal_PGVCL-_PGVCL- 9 May 11 6 6" xfId="15624"/>
    <cellStyle name="_pgvcl-costal_pgvcl_PGVCL- 9 May 11 6 7" xfId="15625"/>
    <cellStyle name="_pgvcl-costal_PGVCL-_PGVCL- 9 May 11 6 7" xfId="15626"/>
    <cellStyle name="_pgvcl-costal_pgvcl_PGVCL- 9 May 11 6 8" xfId="15627"/>
    <cellStyle name="_pgvcl-costal_PGVCL-_PGVCL- 9 May 11 6 8" xfId="15628"/>
    <cellStyle name="_pgvcl-costal_pgvcl_PGVCL- 9 May 11 6 9" xfId="15629"/>
    <cellStyle name="_pgvcl-costal_PGVCL-_PGVCL- 9 May 11 6 9" xfId="15630"/>
    <cellStyle name="_pgvcl-costal_pgvcl_PGVCL- 9 May 11 7" xfId="15631"/>
    <cellStyle name="_pgvcl-costal_PGVCL-_PGVCL- 9 May 11 7" xfId="15632"/>
    <cellStyle name="_pgvcl-costal_pgvcl_PGVCL- 9 May 11 7 10" xfId="15633"/>
    <cellStyle name="_pgvcl-costal_PGVCL-_PGVCL- 9 May 11 7 10" xfId="15634"/>
    <cellStyle name="_pgvcl-costal_pgvcl_PGVCL- 9 May 11 7 2" xfId="15635"/>
    <cellStyle name="_pgvcl-costal_PGVCL-_PGVCL- 9 May 11 7 2" xfId="15636"/>
    <cellStyle name="_pgvcl-costal_pgvcl_PGVCL- 9 May 11 7 3" xfId="15637"/>
    <cellStyle name="_pgvcl-costal_PGVCL-_PGVCL- 9 May 11 7 3" xfId="15638"/>
    <cellStyle name="_pgvcl-costal_pgvcl_PGVCL- 9 May 11 7 4" xfId="15639"/>
    <cellStyle name="_pgvcl-costal_PGVCL-_PGVCL- 9 May 11 7 4" xfId="15640"/>
    <cellStyle name="_pgvcl-costal_pgvcl_PGVCL- 9 May 11 7 5" xfId="15641"/>
    <cellStyle name="_pgvcl-costal_PGVCL-_PGVCL- 9 May 11 7 5" xfId="15642"/>
    <cellStyle name="_pgvcl-costal_pgvcl_PGVCL- 9 May 11 7 6" xfId="15643"/>
    <cellStyle name="_pgvcl-costal_PGVCL-_PGVCL- 9 May 11 7 6" xfId="15644"/>
    <cellStyle name="_pgvcl-costal_pgvcl_PGVCL- 9 May 11 7 7" xfId="15645"/>
    <cellStyle name="_pgvcl-costal_PGVCL-_PGVCL- 9 May 11 7 7" xfId="15646"/>
    <cellStyle name="_pgvcl-costal_pgvcl_PGVCL- 9 May 11 7 8" xfId="15647"/>
    <cellStyle name="_pgvcl-costal_PGVCL-_PGVCL- 9 May 11 7 8" xfId="15648"/>
    <cellStyle name="_pgvcl-costal_pgvcl_PGVCL- 9 May 11 7 9" xfId="15649"/>
    <cellStyle name="_pgvcl-costal_PGVCL-_PGVCL- 9 May 11 7 9" xfId="15650"/>
    <cellStyle name="_pgvcl-costal_pgvcl_PGVCL- 9 May 11 8" xfId="15651"/>
    <cellStyle name="_pgvcl-costal_PGVCL-_PGVCL- 9 May 11 8" xfId="15652"/>
    <cellStyle name="_pgvcl-costal_pgvcl_PGVCL- 9 Sep. 11" xfId="15653"/>
    <cellStyle name="_pgvcl-costal_PGVCL-_PGVCL- 9 Sep. 11" xfId="15654"/>
    <cellStyle name="_pgvcl-costal_pgvcl_PGVCL- 9 Sep. 11 2" xfId="15655"/>
    <cellStyle name="_pgvcl-costal_PGVCL-_PGVCL- 9 Sep. 11 2" xfId="15656"/>
    <cellStyle name="_pgvcl-costal_pgvcl_PGVCL- 9 Sep. 11 2 10" xfId="15657"/>
    <cellStyle name="_pgvcl-costal_PGVCL-_PGVCL- 9 Sep. 11 2 10" xfId="15658"/>
    <cellStyle name="_pgvcl-costal_pgvcl_PGVCL- 9 Sep. 11 2 2" xfId="15659"/>
    <cellStyle name="_pgvcl-costal_PGVCL-_PGVCL- 9 Sep. 11 2 2" xfId="15660"/>
    <cellStyle name="_pgvcl-costal_pgvcl_PGVCL- 9 Sep. 11 2 3" xfId="15661"/>
    <cellStyle name="_pgvcl-costal_PGVCL-_PGVCL- 9 Sep. 11 2 3" xfId="15662"/>
    <cellStyle name="_pgvcl-costal_pgvcl_PGVCL- 9 Sep. 11 2 4" xfId="15663"/>
    <cellStyle name="_pgvcl-costal_PGVCL-_PGVCL- 9 Sep. 11 2 4" xfId="15664"/>
    <cellStyle name="_pgvcl-costal_pgvcl_PGVCL- 9 Sep. 11 2 5" xfId="15665"/>
    <cellStyle name="_pgvcl-costal_PGVCL-_PGVCL- 9 Sep. 11 2 5" xfId="15666"/>
    <cellStyle name="_pgvcl-costal_pgvcl_PGVCL- 9 Sep. 11 2 6" xfId="15667"/>
    <cellStyle name="_pgvcl-costal_PGVCL-_PGVCL- 9 Sep. 11 2 6" xfId="15668"/>
    <cellStyle name="_pgvcl-costal_pgvcl_PGVCL- 9 Sep. 11 2 7" xfId="15669"/>
    <cellStyle name="_pgvcl-costal_PGVCL-_PGVCL- 9 Sep. 11 2 7" xfId="15670"/>
    <cellStyle name="_pgvcl-costal_pgvcl_PGVCL- 9 Sep. 11 2 8" xfId="15671"/>
    <cellStyle name="_pgvcl-costal_PGVCL-_PGVCL- 9 Sep. 11 2 8" xfId="15672"/>
    <cellStyle name="_pgvcl-costal_pgvcl_PGVCL- 9 Sep. 11 2 9" xfId="15673"/>
    <cellStyle name="_pgvcl-costal_PGVCL-_PGVCL- 9 Sep. 11 2 9" xfId="15674"/>
    <cellStyle name="_pgvcl-costal_pgvcl_PGVCL- 9 Sep. 11 3" xfId="15675"/>
    <cellStyle name="_pgvcl-costal_PGVCL-_PGVCL- 9 Sep. 11 3" xfId="15676"/>
    <cellStyle name="_pgvcl-costal_pgvcl_PGVCL- 9 Sep. 11 3 10" xfId="15677"/>
    <cellStyle name="_pgvcl-costal_PGVCL-_PGVCL- 9 Sep. 11 3 10" xfId="15678"/>
    <cellStyle name="_pgvcl-costal_pgvcl_PGVCL- 9 Sep. 11 3 2" xfId="15679"/>
    <cellStyle name="_pgvcl-costal_PGVCL-_PGVCL- 9 Sep. 11 3 2" xfId="15680"/>
    <cellStyle name="_pgvcl-costal_pgvcl_PGVCL- 9 Sep. 11 3 3" xfId="15681"/>
    <cellStyle name="_pgvcl-costal_PGVCL-_PGVCL- 9 Sep. 11 3 3" xfId="15682"/>
    <cellStyle name="_pgvcl-costal_pgvcl_PGVCL- 9 Sep. 11 3 4" xfId="15683"/>
    <cellStyle name="_pgvcl-costal_PGVCL-_PGVCL- 9 Sep. 11 3 4" xfId="15684"/>
    <cellStyle name="_pgvcl-costal_pgvcl_PGVCL- 9 Sep. 11 3 5" xfId="15685"/>
    <cellStyle name="_pgvcl-costal_PGVCL-_PGVCL- 9 Sep. 11 3 5" xfId="15686"/>
    <cellStyle name="_pgvcl-costal_pgvcl_PGVCL- 9 Sep. 11 3 6" xfId="15687"/>
    <cellStyle name="_pgvcl-costal_PGVCL-_PGVCL- 9 Sep. 11 3 6" xfId="15688"/>
    <cellStyle name="_pgvcl-costal_pgvcl_PGVCL- 9 Sep. 11 3 7" xfId="15689"/>
    <cellStyle name="_pgvcl-costal_PGVCL-_PGVCL- 9 Sep. 11 3 7" xfId="15690"/>
    <cellStyle name="_pgvcl-costal_pgvcl_PGVCL- 9 Sep. 11 3 8" xfId="15691"/>
    <cellStyle name="_pgvcl-costal_PGVCL-_PGVCL- 9 Sep. 11 3 8" xfId="15692"/>
    <cellStyle name="_pgvcl-costal_pgvcl_PGVCL- 9 Sep. 11 3 9" xfId="15693"/>
    <cellStyle name="_pgvcl-costal_PGVCL-_PGVCL- 9 Sep. 11 3 9" xfId="15694"/>
    <cellStyle name="_pgvcl-costal_pgvcl_PGVCL- 9 Sep. 11 4" xfId="15695"/>
    <cellStyle name="_pgvcl-costal_PGVCL-_PGVCL- 9 Sep. 11 4" xfId="15696"/>
    <cellStyle name="_pgvcl-costal_pgvcl_PGVCL- 9 Sep. 11 4 10" xfId="15697"/>
    <cellStyle name="_pgvcl-costal_PGVCL-_PGVCL- 9 Sep. 11 4 10" xfId="15698"/>
    <cellStyle name="_pgvcl-costal_pgvcl_PGVCL- 9 Sep. 11 4 2" xfId="15699"/>
    <cellStyle name="_pgvcl-costal_PGVCL-_PGVCL- 9 Sep. 11 4 2" xfId="15700"/>
    <cellStyle name="_pgvcl-costal_pgvcl_PGVCL- 9 Sep. 11 4 3" xfId="15701"/>
    <cellStyle name="_pgvcl-costal_PGVCL-_PGVCL- 9 Sep. 11 4 3" xfId="15702"/>
    <cellStyle name="_pgvcl-costal_pgvcl_PGVCL- 9 Sep. 11 4 4" xfId="15703"/>
    <cellStyle name="_pgvcl-costal_PGVCL-_PGVCL- 9 Sep. 11 4 4" xfId="15704"/>
    <cellStyle name="_pgvcl-costal_pgvcl_PGVCL- 9 Sep. 11 4 5" xfId="15705"/>
    <cellStyle name="_pgvcl-costal_PGVCL-_PGVCL- 9 Sep. 11 4 5" xfId="15706"/>
    <cellStyle name="_pgvcl-costal_pgvcl_PGVCL- 9 Sep. 11 4 6" xfId="15707"/>
    <cellStyle name="_pgvcl-costal_PGVCL-_PGVCL- 9 Sep. 11 4 6" xfId="15708"/>
    <cellStyle name="_pgvcl-costal_pgvcl_PGVCL- 9 Sep. 11 4 7" xfId="15709"/>
    <cellStyle name="_pgvcl-costal_PGVCL-_PGVCL- 9 Sep. 11 4 7" xfId="15710"/>
    <cellStyle name="_pgvcl-costal_pgvcl_PGVCL- 9 Sep. 11 4 8" xfId="15711"/>
    <cellStyle name="_pgvcl-costal_PGVCL-_PGVCL- 9 Sep. 11 4 8" xfId="15712"/>
    <cellStyle name="_pgvcl-costal_pgvcl_PGVCL- 9 Sep. 11 4 9" xfId="15713"/>
    <cellStyle name="_pgvcl-costal_PGVCL-_PGVCL- 9 Sep. 11 4 9" xfId="15714"/>
    <cellStyle name="_pgvcl-costal_pgvcl_PGVCL- 9 Sep. 11 5" xfId="15715"/>
    <cellStyle name="_pgvcl-costal_PGVCL-_PGVCL- 9 Sep. 11 5" xfId="15716"/>
    <cellStyle name="_pgvcl-costal_pgvcl_PGVCL- 9 Sep. 11 5 10" xfId="15717"/>
    <cellStyle name="_pgvcl-costal_PGVCL-_PGVCL- 9 Sep. 11 5 10" xfId="15718"/>
    <cellStyle name="_pgvcl-costal_pgvcl_PGVCL- 9 Sep. 11 5 2" xfId="15719"/>
    <cellStyle name="_pgvcl-costal_PGVCL-_PGVCL- 9 Sep. 11 5 2" xfId="15720"/>
    <cellStyle name="_pgvcl-costal_pgvcl_PGVCL- 9 Sep. 11 5 3" xfId="15721"/>
    <cellStyle name="_pgvcl-costal_PGVCL-_PGVCL- 9 Sep. 11 5 3" xfId="15722"/>
    <cellStyle name="_pgvcl-costal_pgvcl_PGVCL- 9 Sep. 11 5 4" xfId="15723"/>
    <cellStyle name="_pgvcl-costal_PGVCL-_PGVCL- 9 Sep. 11 5 4" xfId="15724"/>
    <cellStyle name="_pgvcl-costal_pgvcl_PGVCL- 9 Sep. 11 5 5" xfId="15725"/>
    <cellStyle name="_pgvcl-costal_PGVCL-_PGVCL- 9 Sep. 11 5 5" xfId="15726"/>
    <cellStyle name="_pgvcl-costal_pgvcl_PGVCL- 9 Sep. 11 5 6" xfId="15727"/>
    <cellStyle name="_pgvcl-costal_PGVCL-_PGVCL- 9 Sep. 11 5 6" xfId="15728"/>
    <cellStyle name="_pgvcl-costal_pgvcl_PGVCL- 9 Sep. 11 5 7" xfId="15729"/>
    <cellStyle name="_pgvcl-costal_PGVCL-_PGVCL- 9 Sep. 11 5 7" xfId="15730"/>
    <cellStyle name="_pgvcl-costal_pgvcl_PGVCL- 9 Sep. 11 5 8" xfId="15731"/>
    <cellStyle name="_pgvcl-costal_PGVCL-_PGVCL- 9 Sep. 11 5 8" xfId="15732"/>
    <cellStyle name="_pgvcl-costal_pgvcl_PGVCL- 9 Sep. 11 5 9" xfId="15733"/>
    <cellStyle name="_pgvcl-costal_PGVCL-_PGVCL- 9 Sep. 11 5 9" xfId="15734"/>
    <cellStyle name="_pgvcl-costal_pgvcl_PGVCL- 9 Sep. 11 6" xfId="15735"/>
    <cellStyle name="_pgvcl-costal_PGVCL-_PGVCL- 9 Sep. 11 6" xfId="15736"/>
    <cellStyle name="_pgvcl-costal_pgvcl_PGVCL- 9 Sep. 11 6 10" xfId="15737"/>
    <cellStyle name="_pgvcl-costal_PGVCL-_PGVCL- 9 Sep. 11 6 10" xfId="15738"/>
    <cellStyle name="_pgvcl-costal_pgvcl_PGVCL- 9 Sep. 11 6 2" xfId="15739"/>
    <cellStyle name="_pgvcl-costal_PGVCL-_PGVCL- 9 Sep. 11 6 2" xfId="15740"/>
    <cellStyle name="_pgvcl-costal_pgvcl_PGVCL- 9 Sep. 11 6 3" xfId="15741"/>
    <cellStyle name="_pgvcl-costal_PGVCL-_PGVCL- 9 Sep. 11 6 3" xfId="15742"/>
    <cellStyle name="_pgvcl-costal_pgvcl_PGVCL- 9 Sep. 11 6 4" xfId="15743"/>
    <cellStyle name="_pgvcl-costal_PGVCL-_PGVCL- 9 Sep. 11 6 4" xfId="15744"/>
    <cellStyle name="_pgvcl-costal_pgvcl_PGVCL- 9 Sep. 11 6 5" xfId="15745"/>
    <cellStyle name="_pgvcl-costal_PGVCL-_PGVCL- 9 Sep. 11 6 5" xfId="15746"/>
    <cellStyle name="_pgvcl-costal_pgvcl_PGVCL- 9 Sep. 11 6 6" xfId="15747"/>
    <cellStyle name="_pgvcl-costal_PGVCL-_PGVCL- 9 Sep. 11 6 6" xfId="15748"/>
    <cellStyle name="_pgvcl-costal_pgvcl_PGVCL- 9 Sep. 11 6 7" xfId="15749"/>
    <cellStyle name="_pgvcl-costal_PGVCL-_PGVCL- 9 Sep. 11 6 7" xfId="15750"/>
    <cellStyle name="_pgvcl-costal_pgvcl_PGVCL- 9 Sep. 11 6 8" xfId="15751"/>
    <cellStyle name="_pgvcl-costal_PGVCL-_PGVCL- 9 Sep. 11 6 8" xfId="15752"/>
    <cellStyle name="_pgvcl-costal_pgvcl_PGVCL- 9 Sep. 11 6 9" xfId="15753"/>
    <cellStyle name="_pgvcl-costal_PGVCL-_PGVCL- 9 Sep. 11 6 9" xfId="15754"/>
    <cellStyle name="_pgvcl-costal_pgvcl_PGVCL- 9 Sep. 11 7" xfId="15755"/>
    <cellStyle name="_pgvcl-costal_PGVCL-_PGVCL- 9 Sep. 11 7" xfId="15756"/>
    <cellStyle name="_pgvcl-costal_pgvcl_PGVCL- 9 Sep. 11 7 10" xfId="15757"/>
    <cellStyle name="_pgvcl-costal_PGVCL-_PGVCL- 9 Sep. 11 7 10" xfId="15758"/>
    <cellStyle name="_pgvcl-costal_pgvcl_PGVCL- 9 Sep. 11 7 2" xfId="15759"/>
    <cellStyle name="_pgvcl-costal_PGVCL-_PGVCL- 9 Sep. 11 7 2" xfId="15760"/>
    <cellStyle name="_pgvcl-costal_pgvcl_PGVCL- 9 Sep. 11 7 3" xfId="15761"/>
    <cellStyle name="_pgvcl-costal_PGVCL-_PGVCL- 9 Sep. 11 7 3" xfId="15762"/>
    <cellStyle name="_pgvcl-costal_pgvcl_PGVCL- 9 Sep. 11 7 4" xfId="15763"/>
    <cellStyle name="_pgvcl-costal_PGVCL-_PGVCL- 9 Sep. 11 7 4" xfId="15764"/>
    <cellStyle name="_pgvcl-costal_pgvcl_PGVCL- 9 Sep. 11 7 5" xfId="15765"/>
    <cellStyle name="_pgvcl-costal_PGVCL-_PGVCL- 9 Sep. 11 7 5" xfId="15766"/>
    <cellStyle name="_pgvcl-costal_pgvcl_PGVCL- 9 Sep. 11 7 6" xfId="15767"/>
    <cellStyle name="_pgvcl-costal_PGVCL-_PGVCL- 9 Sep. 11 7 6" xfId="15768"/>
    <cellStyle name="_pgvcl-costal_pgvcl_PGVCL- 9 Sep. 11 7 7" xfId="15769"/>
    <cellStyle name="_pgvcl-costal_PGVCL-_PGVCL- 9 Sep. 11 7 7" xfId="15770"/>
    <cellStyle name="_pgvcl-costal_pgvcl_PGVCL- 9 Sep. 11 7 8" xfId="15771"/>
    <cellStyle name="_pgvcl-costal_PGVCL-_PGVCL- 9 Sep. 11 7 8" xfId="15772"/>
    <cellStyle name="_pgvcl-costal_pgvcl_PGVCL- 9 Sep. 11 7 9" xfId="15773"/>
    <cellStyle name="_pgvcl-costal_PGVCL-_PGVCL- 9 Sep. 11 7 9" xfId="15774"/>
    <cellStyle name="_pgvcl-costal_pgvcl_PGVCL- 9 Sep. 11 8" xfId="15775"/>
    <cellStyle name="_pgvcl-costal_PGVCL-_PGVCL- 9 Sep. 11 8" xfId="15776"/>
    <cellStyle name="_pgvcl-costal_pgvcl_sept JMN-7" xfId="15777"/>
    <cellStyle name="_pgvcl-costal_PGVCL-_sept JMN-7" xfId="15778"/>
    <cellStyle name="_pgvcl-costal_pgvcl_sept JMN-7 2" xfId="15779"/>
    <cellStyle name="_pgvcl-costal_PGVCL-_sept JMN-7 2" xfId="15780"/>
    <cellStyle name="_pgvcl-costal_pgvcl_T&amp;D August-08" xfId="15781"/>
    <cellStyle name="_pgvcl-costal_PGVCL-_T&amp;D August-08" xfId="15782"/>
    <cellStyle name="_pgvcl-costal_pgvcl_T&amp;D August-08 2" xfId="15783"/>
    <cellStyle name="_pgvcl-costal_PGVCL-_T&amp;D August-08 2" xfId="15784"/>
    <cellStyle name="_pgvcl-costal_pgvcl_T&amp;D August-08 2 10" xfId="15785"/>
    <cellStyle name="_pgvcl-costal_PGVCL-_T&amp;D August-08 2 10" xfId="15786"/>
    <cellStyle name="_pgvcl-costal_pgvcl_T&amp;D August-08 2 2" xfId="15787"/>
    <cellStyle name="_pgvcl-costal_PGVCL-_T&amp;D August-08 2 2" xfId="15788"/>
    <cellStyle name="_pgvcl-costal_pgvcl_T&amp;D August-08 2 3" xfId="15789"/>
    <cellStyle name="_pgvcl-costal_PGVCL-_T&amp;D August-08 2 3" xfId="15790"/>
    <cellStyle name="_pgvcl-costal_pgvcl_T&amp;D August-08 2 4" xfId="15791"/>
    <cellStyle name="_pgvcl-costal_PGVCL-_T&amp;D August-08 2 4" xfId="15792"/>
    <cellStyle name="_pgvcl-costal_pgvcl_T&amp;D August-08 2 5" xfId="15793"/>
    <cellStyle name="_pgvcl-costal_PGVCL-_T&amp;D August-08 2 5" xfId="15794"/>
    <cellStyle name="_pgvcl-costal_pgvcl_T&amp;D August-08 2 6" xfId="15795"/>
    <cellStyle name="_pgvcl-costal_PGVCL-_T&amp;D August-08 2 6" xfId="15796"/>
    <cellStyle name="_pgvcl-costal_pgvcl_T&amp;D August-08 2 7" xfId="15797"/>
    <cellStyle name="_pgvcl-costal_PGVCL-_T&amp;D August-08 2 7" xfId="15798"/>
    <cellStyle name="_pgvcl-costal_pgvcl_T&amp;D August-08 2 8" xfId="15799"/>
    <cellStyle name="_pgvcl-costal_PGVCL-_T&amp;D August-08 2 8" xfId="15800"/>
    <cellStyle name="_pgvcl-costal_pgvcl_T&amp;D August-08 2 9" xfId="15801"/>
    <cellStyle name="_pgvcl-costal_PGVCL-_T&amp;D August-08 2 9" xfId="15802"/>
    <cellStyle name="_pgvcl-costal_pgvcl_T&amp;D August-08 3" xfId="15803"/>
    <cellStyle name="_pgvcl-costal_PGVCL-_T&amp;D August-08 3" xfId="15804"/>
    <cellStyle name="_pgvcl-costal_pgvcl_T&amp;D August-08 3 10" xfId="15805"/>
    <cellStyle name="_pgvcl-costal_PGVCL-_T&amp;D August-08 3 10" xfId="15806"/>
    <cellStyle name="_pgvcl-costal_pgvcl_T&amp;D August-08 3 2" xfId="15807"/>
    <cellStyle name="_pgvcl-costal_PGVCL-_T&amp;D August-08 3 2" xfId="15808"/>
    <cellStyle name="_pgvcl-costal_pgvcl_T&amp;D August-08 3 3" xfId="15809"/>
    <cellStyle name="_pgvcl-costal_PGVCL-_T&amp;D August-08 3 3" xfId="15810"/>
    <cellStyle name="_pgvcl-costal_pgvcl_T&amp;D August-08 3 4" xfId="15811"/>
    <cellStyle name="_pgvcl-costal_PGVCL-_T&amp;D August-08 3 4" xfId="15812"/>
    <cellStyle name="_pgvcl-costal_pgvcl_T&amp;D August-08 3 5" xfId="15813"/>
    <cellStyle name="_pgvcl-costal_PGVCL-_T&amp;D August-08 3 5" xfId="15814"/>
    <cellStyle name="_pgvcl-costal_pgvcl_T&amp;D August-08 3 6" xfId="15815"/>
    <cellStyle name="_pgvcl-costal_PGVCL-_T&amp;D August-08 3 6" xfId="15816"/>
    <cellStyle name="_pgvcl-costal_pgvcl_T&amp;D August-08 3 7" xfId="15817"/>
    <cellStyle name="_pgvcl-costal_PGVCL-_T&amp;D August-08 3 7" xfId="15818"/>
    <cellStyle name="_pgvcl-costal_pgvcl_T&amp;D August-08 3 8" xfId="15819"/>
    <cellStyle name="_pgvcl-costal_PGVCL-_T&amp;D August-08 3 8" xfId="15820"/>
    <cellStyle name="_pgvcl-costal_pgvcl_T&amp;D August-08 3 9" xfId="15821"/>
    <cellStyle name="_pgvcl-costal_PGVCL-_T&amp;D August-08 3 9" xfId="15822"/>
    <cellStyle name="_pgvcl-costal_pgvcl_T&amp;D August-08 4" xfId="15823"/>
    <cellStyle name="_pgvcl-costal_PGVCL-_T&amp;D August-08 4" xfId="15824"/>
    <cellStyle name="_pgvcl-costal_pgvcl_T&amp;D August-08 4 10" xfId="15825"/>
    <cellStyle name="_pgvcl-costal_PGVCL-_T&amp;D August-08 4 10" xfId="15826"/>
    <cellStyle name="_pgvcl-costal_pgvcl_T&amp;D August-08 4 2" xfId="15827"/>
    <cellStyle name="_pgvcl-costal_PGVCL-_T&amp;D August-08 4 2" xfId="15828"/>
    <cellStyle name="_pgvcl-costal_pgvcl_T&amp;D August-08 4 3" xfId="15829"/>
    <cellStyle name="_pgvcl-costal_PGVCL-_T&amp;D August-08 4 3" xfId="15830"/>
    <cellStyle name="_pgvcl-costal_pgvcl_T&amp;D August-08 4 4" xfId="15831"/>
    <cellStyle name="_pgvcl-costal_PGVCL-_T&amp;D August-08 4 4" xfId="15832"/>
    <cellStyle name="_pgvcl-costal_pgvcl_T&amp;D August-08 4 5" xfId="15833"/>
    <cellStyle name="_pgvcl-costal_PGVCL-_T&amp;D August-08 4 5" xfId="15834"/>
    <cellStyle name="_pgvcl-costal_pgvcl_T&amp;D August-08 4 6" xfId="15835"/>
    <cellStyle name="_pgvcl-costal_PGVCL-_T&amp;D August-08 4 6" xfId="15836"/>
    <cellStyle name="_pgvcl-costal_pgvcl_T&amp;D August-08 4 7" xfId="15837"/>
    <cellStyle name="_pgvcl-costal_PGVCL-_T&amp;D August-08 4 7" xfId="15838"/>
    <cellStyle name="_pgvcl-costal_pgvcl_T&amp;D August-08 4 8" xfId="15839"/>
    <cellStyle name="_pgvcl-costal_PGVCL-_T&amp;D August-08 4 8" xfId="15840"/>
    <cellStyle name="_pgvcl-costal_pgvcl_T&amp;D August-08 4 9" xfId="15841"/>
    <cellStyle name="_pgvcl-costal_PGVCL-_T&amp;D August-08 4 9" xfId="15842"/>
    <cellStyle name="_pgvcl-costal_pgvcl_T&amp;D August-08 5" xfId="15843"/>
    <cellStyle name="_pgvcl-costal_PGVCL-_T&amp;D August-08 5" xfId="15844"/>
    <cellStyle name="_pgvcl-costal_pgvcl_T&amp;D August-08 5 10" xfId="15845"/>
    <cellStyle name="_pgvcl-costal_PGVCL-_T&amp;D August-08 5 10" xfId="15846"/>
    <cellStyle name="_pgvcl-costal_pgvcl_T&amp;D August-08 5 2" xfId="15847"/>
    <cellStyle name="_pgvcl-costal_PGVCL-_T&amp;D August-08 5 2" xfId="15848"/>
    <cellStyle name="_pgvcl-costal_pgvcl_T&amp;D August-08 5 3" xfId="15849"/>
    <cellStyle name="_pgvcl-costal_PGVCL-_T&amp;D August-08 5 3" xfId="15850"/>
    <cellStyle name="_pgvcl-costal_pgvcl_T&amp;D August-08 5 4" xfId="15851"/>
    <cellStyle name="_pgvcl-costal_PGVCL-_T&amp;D August-08 5 4" xfId="15852"/>
    <cellStyle name="_pgvcl-costal_pgvcl_T&amp;D August-08 5 5" xfId="15853"/>
    <cellStyle name="_pgvcl-costal_PGVCL-_T&amp;D August-08 5 5" xfId="15854"/>
    <cellStyle name="_pgvcl-costal_pgvcl_T&amp;D August-08 5 6" xfId="15855"/>
    <cellStyle name="_pgvcl-costal_PGVCL-_T&amp;D August-08 5 6" xfId="15856"/>
    <cellStyle name="_pgvcl-costal_pgvcl_T&amp;D August-08 5 7" xfId="15857"/>
    <cellStyle name="_pgvcl-costal_PGVCL-_T&amp;D August-08 5 7" xfId="15858"/>
    <cellStyle name="_pgvcl-costal_pgvcl_T&amp;D August-08 5 8" xfId="15859"/>
    <cellStyle name="_pgvcl-costal_PGVCL-_T&amp;D August-08 5 8" xfId="15860"/>
    <cellStyle name="_pgvcl-costal_pgvcl_T&amp;D August-08 5 9" xfId="15861"/>
    <cellStyle name="_pgvcl-costal_PGVCL-_T&amp;D August-08 5 9" xfId="15862"/>
    <cellStyle name="_pgvcl-costal_pgvcl_T&amp;D August-08 6" xfId="15863"/>
    <cellStyle name="_pgvcl-costal_PGVCL-_T&amp;D August-08 6" xfId="15864"/>
    <cellStyle name="_pgvcl-costal_pgvcl_T&amp;D August-08 6 10" xfId="15865"/>
    <cellStyle name="_pgvcl-costal_PGVCL-_T&amp;D August-08 6 10" xfId="15866"/>
    <cellStyle name="_pgvcl-costal_pgvcl_T&amp;D August-08 6 2" xfId="15867"/>
    <cellStyle name="_pgvcl-costal_PGVCL-_T&amp;D August-08 6 2" xfId="15868"/>
    <cellStyle name="_pgvcl-costal_pgvcl_T&amp;D August-08 6 3" xfId="15869"/>
    <cellStyle name="_pgvcl-costal_PGVCL-_T&amp;D August-08 6 3" xfId="15870"/>
    <cellStyle name="_pgvcl-costal_pgvcl_T&amp;D August-08 6 4" xfId="15871"/>
    <cellStyle name="_pgvcl-costal_PGVCL-_T&amp;D August-08 6 4" xfId="15872"/>
    <cellStyle name="_pgvcl-costal_pgvcl_T&amp;D August-08 6 5" xfId="15873"/>
    <cellStyle name="_pgvcl-costal_PGVCL-_T&amp;D August-08 6 5" xfId="15874"/>
    <cellStyle name="_pgvcl-costal_pgvcl_T&amp;D August-08 6 6" xfId="15875"/>
    <cellStyle name="_pgvcl-costal_PGVCL-_T&amp;D August-08 6 6" xfId="15876"/>
    <cellStyle name="_pgvcl-costal_pgvcl_T&amp;D August-08 6 7" xfId="15877"/>
    <cellStyle name="_pgvcl-costal_PGVCL-_T&amp;D August-08 6 7" xfId="15878"/>
    <cellStyle name="_pgvcl-costal_pgvcl_T&amp;D August-08 6 8" xfId="15879"/>
    <cellStyle name="_pgvcl-costal_PGVCL-_T&amp;D August-08 6 8" xfId="15880"/>
    <cellStyle name="_pgvcl-costal_pgvcl_T&amp;D August-08 6 9" xfId="15881"/>
    <cellStyle name="_pgvcl-costal_PGVCL-_T&amp;D August-08 6 9" xfId="15882"/>
    <cellStyle name="_pgvcl-costal_pgvcl_T&amp;D August-08 7" xfId="15883"/>
    <cellStyle name="_pgvcl-costal_PGVCL-_T&amp;D August-08 7" xfId="15884"/>
    <cellStyle name="_pgvcl-costal_pgvcl_T&amp;D August-08 7 10" xfId="15885"/>
    <cellStyle name="_pgvcl-costal_PGVCL-_T&amp;D August-08 7 10" xfId="15886"/>
    <cellStyle name="_pgvcl-costal_pgvcl_T&amp;D August-08 7 2" xfId="15887"/>
    <cellStyle name="_pgvcl-costal_PGVCL-_T&amp;D August-08 7 2" xfId="15888"/>
    <cellStyle name="_pgvcl-costal_pgvcl_T&amp;D August-08 7 3" xfId="15889"/>
    <cellStyle name="_pgvcl-costal_PGVCL-_T&amp;D August-08 7 3" xfId="15890"/>
    <cellStyle name="_pgvcl-costal_pgvcl_T&amp;D August-08 7 4" xfId="15891"/>
    <cellStyle name="_pgvcl-costal_PGVCL-_T&amp;D August-08 7 4" xfId="15892"/>
    <cellStyle name="_pgvcl-costal_pgvcl_T&amp;D August-08 7 5" xfId="15893"/>
    <cellStyle name="_pgvcl-costal_PGVCL-_T&amp;D August-08 7 5" xfId="15894"/>
    <cellStyle name="_pgvcl-costal_pgvcl_T&amp;D August-08 7 6" xfId="15895"/>
    <cellStyle name="_pgvcl-costal_PGVCL-_T&amp;D August-08 7 6" xfId="15896"/>
    <cellStyle name="_pgvcl-costal_pgvcl_T&amp;D August-08 7 7" xfId="15897"/>
    <cellStyle name="_pgvcl-costal_PGVCL-_T&amp;D August-08 7 7" xfId="15898"/>
    <cellStyle name="_pgvcl-costal_pgvcl_T&amp;D August-08 7 8" xfId="15899"/>
    <cellStyle name="_pgvcl-costal_PGVCL-_T&amp;D August-08 7 8" xfId="15900"/>
    <cellStyle name="_pgvcl-costal_pgvcl_T&amp;D August-08 7 9" xfId="15901"/>
    <cellStyle name="_pgvcl-costal_PGVCL-_T&amp;D August-08 7 9" xfId="15902"/>
    <cellStyle name="_pgvcl-costal_pgvcl_T&amp;D August-08 8" xfId="15903"/>
    <cellStyle name="_pgvcl-costal_PGVCL-_T&amp;D August-08 8" xfId="15904"/>
    <cellStyle name="_pgvcl-costal_pgvcl_T&amp;D Dec-08" xfId="15905"/>
    <cellStyle name="_pgvcl-costal_PGVCL-_T&amp;D Dec-08" xfId="15906"/>
    <cellStyle name="_pgvcl-costal_pgvcl_T&amp;D Dec-08 2" xfId="15907"/>
    <cellStyle name="_pgvcl-costal_PGVCL-_T&amp;D Dec-08 2" xfId="15908"/>
    <cellStyle name="_pgvcl-costal_pgvcl_T&amp;D Dec-08 2 10" xfId="15909"/>
    <cellStyle name="_pgvcl-costal_PGVCL-_T&amp;D Dec-08 2 10" xfId="15910"/>
    <cellStyle name="_pgvcl-costal_pgvcl_T&amp;D Dec-08 2 2" xfId="15911"/>
    <cellStyle name="_pgvcl-costal_PGVCL-_T&amp;D Dec-08 2 2" xfId="15912"/>
    <cellStyle name="_pgvcl-costal_pgvcl_T&amp;D Dec-08 2 3" xfId="15913"/>
    <cellStyle name="_pgvcl-costal_PGVCL-_T&amp;D Dec-08 2 3" xfId="15914"/>
    <cellStyle name="_pgvcl-costal_pgvcl_T&amp;D Dec-08 2 4" xfId="15915"/>
    <cellStyle name="_pgvcl-costal_PGVCL-_T&amp;D Dec-08 2 4" xfId="15916"/>
    <cellStyle name="_pgvcl-costal_pgvcl_T&amp;D Dec-08 2 5" xfId="15917"/>
    <cellStyle name="_pgvcl-costal_PGVCL-_T&amp;D Dec-08 2 5" xfId="15918"/>
    <cellStyle name="_pgvcl-costal_pgvcl_T&amp;D Dec-08 2 6" xfId="15919"/>
    <cellStyle name="_pgvcl-costal_PGVCL-_T&amp;D Dec-08 2 6" xfId="15920"/>
    <cellStyle name="_pgvcl-costal_pgvcl_T&amp;D Dec-08 2 7" xfId="15921"/>
    <cellStyle name="_pgvcl-costal_PGVCL-_T&amp;D Dec-08 2 7" xfId="15922"/>
    <cellStyle name="_pgvcl-costal_pgvcl_T&amp;D Dec-08 2 8" xfId="15923"/>
    <cellStyle name="_pgvcl-costal_PGVCL-_T&amp;D Dec-08 2 8" xfId="15924"/>
    <cellStyle name="_pgvcl-costal_pgvcl_T&amp;D Dec-08 2 9" xfId="15925"/>
    <cellStyle name="_pgvcl-costal_PGVCL-_T&amp;D Dec-08 2 9" xfId="15926"/>
    <cellStyle name="_pgvcl-costal_pgvcl_T&amp;D Dec-08 3" xfId="15927"/>
    <cellStyle name="_pgvcl-costal_PGVCL-_T&amp;D Dec-08 3" xfId="15928"/>
    <cellStyle name="_pgvcl-costal_pgvcl_T&amp;D Dec-08 3 10" xfId="15929"/>
    <cellStyle name="_pgvcl-costal_PGVCL-_T&amp;D Dec-08 3 10" xfId="15930"/>
    <cellStyle name="_pgvcl-costal_pgvcl_T&amp;D Dec-08 3 2" xfId="15931"/>
    <cellStyle name="_pgvcl-costal_PGVCL-_T&amp;D Dec-08 3 2" xfId="15932"/>
    <cellStyle name="_pgvcl-costal_pgvcl_T&amp;D Dec-08 3 3" xfId="15933"/>
    <cellStyle name="_pgvcl-costal_PGVCL-_T&amp;D Dec-08 3 3" xfId="15934"/>
    <cellStyle name="_pgvcl-costal_pgvcl_T&amp;D Dec-08 3 4" xfId="15935"/>
    <cellStyle name="_pgvcl-costal_PGVCL-_T&amp;D Dec-08 3 4" xfId="15936"/>
    <cellStyle name="_pgvcl-costal_pgvcl_T&amp;D Dec-08 3 5" xfId="15937"/>
    <cellStyle name="_pgvcl-costal_PGVCL-_T&amp;D Dec-08 3 5" xfId="15938"/>
    <cellStyle name="_pgvcl-costal_pgvcl_T&amp;D Dec-08 3 6" xfId="15939"/>
    <cellStyle name="_pgvcl-costal_PGVCL-_T&amp;D Dec-08 3 6" xfId="15940"/>
    <cellStyle name="_pgvcl-costal_pgvcl_T&amp;D Dec-08 3 7" xfId="15941"/>
    <cellStyle name="_pgvcl-costal_PGVCL-_T&amp;D Dec-08 3 7" xfId="15942"/>
    <cellStyle name="_pgvcl-costal_pgvcl_T&amp;D Dec-08 3 8" xfId="15943"/>
    <cellStyle name="_pgvcl-costal_PGVCL-_T&amp;D Dec-08 3 8" xfId="15944"/>
    <cellStyle name="_pgvcl-costal_pgvcl_T&amp;D Dec-08 3 9" xfId="15945"/>
    <cellStyle name="_pgvcl-costal_PGVCL-_T&amp;D Dec-08 3 9" xfId="15946"/>
    <cellStyle name="_pgvcl-costal_pgvcl_T&amp;D Dec-08 4" xfId="15947"/>
    <cellStyle name="_pgvcl-costal_PGVCL-_T&amp;D Dec-08 4" xfId="15948"/>
    <cellStyle name="_pgvcl-costal_pgvcl_T&amp;D Dec-08 4 10" xfId="15949"/>
    <cellStyle name="_pgvcl-costal_PGVCL-_T&amp;D Dec-08 4 10" xfId="15950"/>
    <cellStyle name="_pgvcl-costal_pgvcl_T&amp;D Dec-08 4 2" xfId="15951"/>
    <cellStyle name="_pgvcl-costal_PGVCL-_T&amp;D Dec-08 4 2" xfId="15952"/>
    <cellStyle name="_pgvcl-costal_pgvcl_T&amp;D Dec-08 4 3" xfId="15953"/>
    <cellStyle name="_pgvcl-costal_PGVCL-_T&amp;D Dec-08 4 3" xfId="15954"/>
    <cellStyle name="_pgvcl-costal_pgvcl_T&amp;D Dec-08 4 4" xfId="15955"/>
    <cellStyle name="_pgvcl-costal_PGVCL-_T&amp;D Dec-08 4 4" xfId="15956"/>
    <cellStyle name="_pgvcl-costal_pgvcl_T&amp;D Dec-08 4 5" xfId="15957"/>
    <cellStyle name="_pgvcl-costal_PGVCL-_T&amp;D Dec-08 4 5" xfId="15958"/>
    <cellStyle name="_pgvcl-costal_pgvcl_T&amp;D Dec-08 4 6" xfId="15959"/>
    <cellStyle name="_pgvcl-costal_PGVCL-_T&amp;D Dec-08 4 6" xfId="15960"/>
    <cellStyle name="_pgvcl-costal_pgvcl_T&amp;D Dec-08 4 7" xfId="15961"/>
    <cellStyle name="_pgvcl-costal_PGVCL-_T&amp;D Dec-08 4 7" xfId="15962"/>
    <cellStyle name="_pgvcl-costal_pgvcl_T&amp;D Dec-08 4 8" xfId="15963"/>
    <cellStyle name="_pgvcl-costal_PGVCL-_T&amp;D Dec-08 4 8" xfId="15964"/>
    <cellStyle name="_pgvcl-costal_pgvcl_T&amp;D Dec-08 4 9" xfId="15965"/>
    <cellStyle name="_pgvcl-costal_PGVCL-_T&amp;D Dec-08 4 9" xfId="15966"/>
    <cellStyle name="_pgvcl-costal_pgvcl_T&amp;D Dec-08 5" xfId="15967"/>
    <cellStyle name="_pgvcl-costal_PGVCL-_T&amp;D Dec-08 5" xfId="15968"/>
    <cellStyle name="_pgvcl-costal_pgvcl_T&amp;D Dec-08 5 10" xfId="15969"/>
    <cellStyle name="_pgvcl-costal_PGVCL-_T&amp;D Dec-08 5 10" xfId="15970"/>
    <cellStyle name="_pgvcl-costal_pgvcl_T&amp;D Dec-08 5 2" xfId="15971"/>
    <cellStyle name="_pgvcl-costal_PGVCL-_T&amp;D Dec-08 5 2" xfId="15972"/>
    <cellStyle name="_pgvcl-costal_pgvcl_T&amp;D Dec-08 5 3" xfId="15973"/>
    <cellStyle name="_pgvcl-costal_PGVCL-_T&amp;D Dec-08 5 3" xfId="15974"/>
    <cellStyle name="_pgvcl-costal_pgvcl_T&amp;D Dec-08 5 4" xfId="15975"/>
    <cellStyle name="_pgvcl-costal_PGVCL-_T&amp;D Dec-08 5 4" xfId="15976"/>
    <cellStyle name="_pgvcl-costal_pgvcl_T&amp;D Dec-08 5 5" xfId="15977"/>
    <cellStyle name="_pgvcl-costal_PGVCL-_T&amp;D Dec-08 5 5" xfId="15978"/>
    <cellStyle name="_pgvcl-costal_pgvcl_T&amp;D Dec-08 5 6" xfId="15979"/>
    <cellStyle name="_pgvcl-costal_PGVCL-_T&amp;D Dec-08 5 6" xfId="15980"/>
    <cellStyle name="_pgvcl-costal_pgvcl_T&amp;D Dec-08 5 7" xfId="15981"/>
    <cellStyle name="_pgvcl-costal_PGVCL-_T&amp;D Dec-08 5 7" xfId="15982"/>
    <cellStyle name="_pgvcl-costal_pgvcl_T&amp;D Dec-08 5 8" xfId="15983"/>
    <cellStyle name="_pgvcl-costal_PGVCL-_T&amp;D Dec-08 5 8" xfId="15984"/>
    <cellStyle name="_pgvcl-costal_pgvcl_T&amp;D Dec-08 5 9" xfId="15985"/>
    <cellStyle name="_pgvcl-costal_PGVCL-_T&amp;D Dec-08 5 9" xfId="15986"/>
    <cellStyle name="_pgvcl-costal_pgvcl_T&amp;D Dec-08 6" xfId="15987"/>
    <cellStyle name="_pgvcl-costal_PGVCL-_T&amp;D Dec-08 6" xfId="15988"/>
    <cellStyle name="_pgvcl-costal_pgvcl_T&amp;D Dec-08 6 10" xfId="15989"/>
    <cellStyle name="_pgvcl-costal_PGVCL-_T&amp;D Dec-08 6 10" xfId="15990"/>
    <cellStyle name="_pgvcl-costal_pgvcl_T&amp;D Dec-08 6 2" xfId="15991"/>
    <cellStyle name="_pgvcl-costal_PGVCL-_T&amp;D Dec-08 6 2" xfId="15992"/>
    <cellStyle name="_pgvcl-costal_pgvcl_T&amp;D Dec-08 6 3" xfId="15993"/>
    <cellStyle name="_pgvcl-costal_PGVCL-_T&amp;D Dec-08 6 3" xfId="15994"/>
    <cellStyle name="_pgvcl-costal_pgvcl_T&amp;D Dec-08 6 4" xfId="15995"/>
    <cellStyle name="_pgvcl-costal_PGVCL-_T&amp;D Dec-08 6 4" xfId="15996"/>
    <cellStyle name="_pgvcl-costal_pgvcl_T&amp;D Dec-08 6 5" xfId="15997"/>
    <cellStyle name="_pgvcl-costal_PGVCL-_T&amp;D Dec-08 6 5" xfId="15998"/>
    <cellStyle name="_pgvcl-costal_pgvcl_T&amp;D Dec-08 6 6" xfId="15999"/>
    <cellStyle name="_pgvcl-costal_PGVCL-_T&amp;D Dec-08 6 6" xfId="16000"/>
    <cellStyle name="_pgvcl-costal_pgvcl_T&amp;D Dec-08 6 7" xfId="16001"/>
    <cellStyle name="_pgvcl-costal_PGVCL-_T&amp;D Dec-08 6 7" xfId="16002"/>
    <cellStyle name="_pgvcl-costal_pgvcl_T&amp;D Dec-08 6 8" xfId="16003"/>
    <cellStyle name="_pgvcl-costal_PGVCL-_T&amp;D Dec-08 6 8" xfId="16004"/>
    <cellStyle name="_pgvcl-costal_pgvcl_T&amp;D Dec-08 6 9" xfId="16005"/>
    <cellStyle name="_pgvcl-costal_PGVCL-_T&amp;D Dec-08 6 9" xfId="16006"/>
    <cellStyle name="_pgvcl-costal_pgvcl_T&amp;D Dec-08 7" xfId="16007"/>
    <cellStyle name="_pgvcl-costal_PGVCL-_T&amp;D Dec-08 7" xfId="16008"/>
    <cellStyle name="_pgvcl-costal_pgvcl_T&amp;D Dec-08 7 10" xfId="16009"/>
    <cellStyle name="_pgvcl-costal_PGVCL-_T&amp;D Dec-08 7 10" xfId="16010"/>
    <cellStyle name="_pgvcl-costal_pgvcl_T&amp;D Dec-08 7 2" xfId="16011"/>
    <cellStyle name="_pgvcl-costal_PGVCL-_T&amp;D Dec-08 7 2" xfId="16012"/>
    <cellStyle name="_pgvcl-costal_pgvcl_T&amp;D Dec-08 7 3" xfId="16013"/>
    <cellStyle name="_pgvcl-costal_PGVCL-_T&amp;D Dec-08 7 3" xfId="16014"/>
    <cellStyle name="_pgvcl-costal_pgvcl_T&amp;D Dec-08 7 4" xfId="16015"/>
    <cellStyle name="_pgvcl-costal_PGVCL-_T&amp;D Dec-08 7 4" xfId="16016"/>
    <cellStyle name="_pgvcl-costal_pgvcl_T&amp;D Dec-08 7 5" xfId="16017"/>
    <cellStyle name="_pgvcl-costal_PGVCL-_T&amp;D Dec-08 7 5" xfId="16018"/>
    <cellStyle name="_pgvcl-costal_pgvcl_T&amp;D Dec-08 7 6" xfId="16019"/>
    <cellStyle name="_pgvcl-costal_PGVCL-_T&amp;D Dec-08 7 6" xfId="16020"/>
    <cellStyle name="_pgvcl-costal_pgvcl_T&amp;D Dec-08 7 7" xfId="16021"/>
    <cellStyle name="_pgvcl-costal_PGVCL-_T&amp;D Dec-08 7 7" xfId="16022"/>
    <cellStyle name="_pgvcl-costal_pgvcl_T&amp;D Dec-08 7 8" xfId="16023"/>
    <cellStyle name="_pgvcl-costal_PGVCL-_T&amp;D Dec-08 7 8" xfId="16024"/>
    <cellStyle name="_pgvcl-costal_pgvcl_T&amp;D Dec-08 7 9" xfId="16025"/>
    <cellStyle name="_pgvcl-costal_PGVCL-_T&amp;D Dec-08 7 9" xfId="16026"/>
    <cellStyle name="_pgvcl-costal_pgvcl_T&amp;D Dec-08 8" xfId="16027"/>
    <cellStyle name="_pgvcl-costal_PGVCL-_T&amp;D Dec-08 8" xfId="16028"/>
    <cellStyle name="_pgvcl-costal_pgvcl_T&amp;D July-08" xfId="16029"/>
    <cellStyle name="_pgvcl-costal_PGVCL-_T&amp;D July-08" xfId="16030"/>
    <cellStyle name="_pgvcl-costal_pgvcl_T&amp;D July-08 2" xfId="16031"/>
    <cellStyle name="_pgvcl-costal_PGVCL-_T&amp;D July-08 2" xfId="16032"/>
    <cellStyle name="_pgvcl-costal_pgvcl_T&amp;D July-08 2 10" xfId="16033"/>
    <cellStyle name="_pgvcl-costal_PGVCL-_T&amp;D July-08 2 10" xfId="16034"/>
    <cellStyle name="_pgvcl-costal_pgvcl_T&amp;D July-08 2 2" xfId="16035"/>
    <cellStyle name="_pgvcl-costal_PGVCL-_T&amp;D July-08 2 2" xfId="16036"/>
    <cellStyle name="_pgvcl-costal_pgvcl_T&amp;D July-08 2 3" xfId="16037"/>
    <cellStyle name="_pgvcl-costal_PGVCL-_T&amp;D July-08 2 3" xfId="16038"/>
    <cellStyle name="_pgvcl-costal_pgvcl_T&amp;D July-08 2 4" xfId="16039"/>
    <cellStyle name="_pgvcl-costal_PGVCL-_T&amp;D July-08 2 4" xfId="16040"/>
    <cellStyle name="_pgvcl-costal_pgvcl_T&amp;D July-08 2 5" xfId="16041"/>
    <cellStyle name="_pgvcl-costal_PGVCL-_T&amp;D July-08 2 5" xfId="16042"/>
    <cellStyle name="_pgvcl-costal_pgvcl_T&amp;D July-08 2 6" xfId="16043"/>
    <cellStyle name="_pgvcl-costal_PGVCL-_T&amp;D July-08 2 6" xfId="16044"/>
    <cellStyle name="_pgvcl-costal_pgvcl_T&amp;D July-08 2 7" xfId="16045"/>
    <cellStyle name="_pgvcl-costal_PGVCL-_T&amp;D July-08 2 7" xfId="16046"/>
    <cellStyle name="_pgvcl-costal_pgvcl_T&amp;D July-08 2 8" xfId="16047"/>
    <cellStyle name="_pgvcl-costal_PGVCL-_T&amp;D July-08 2 8" xfId="16048"/>
    <cellStyle name="_pgvcl-costal_pgvcl_T&amp;D July-08 2 9" xfId="16049"/>
    <cellStyle name="_pgvcl-costal_PGVCL-_T&amp;D July-08 2 9" xfId="16050"/>
    <cellStyle name="_pgvcl-costal_pgvcl_T&amp;D July-08 3" xfId="16051"/>
    <cellStyle name="_pgvcl-costal_PGVCL-_T&amp;D July-08 3" xfId="16052"/>
    <cellStyle name="_pgvcl-costal_pgvcl_T&amp;D July-08 3 10" xfId="16053"/>
    <cellStyle name="_pgvcl-costal_PGVCL-_T&amp;D July-08 3 10" xfId="16054"/>
    <cellStyle name="_pgvcl-costal_pgvcl_T&amp;D July-08 3 2" xfId="16055"/>
    <cellStyle name="_pgvcl-costal_PGVCL-_T&amp;D July-08 3 2" xfId="16056"/>
    <cellStyle name="_pgvcl-costal_pgvcl_T&amp;D July-08 3 3" xfId="16057"/>
    <cellStyle name="_pgvcl-costal_PGVCL-_T&amp;D July-08 3 3" xfId="16058"/>
    <cellStyle name="_pgvcl-costal_pgvcl_T&amp;D July-08 3 4" xfId="16059"/>
    <cellStyle name="_pgvcl-costal_PGVCL-_T&amp;D July-08 3 4" xfId="16060"/>
    <cellStyle name="_pgvcl-costal_pgvcl_T&amp;D July-08 3 5" xfId="16061"/>
    <cellStyle name="_pgvcl-costal_PGVCL-_T&amp;D July-08 3 5" xfId="16062"/>
    <cellStyle name="_pgvcl-costal_pgvcl_T&amp;D July-08 3 6" xfId="16063"/>
    <cellStyle name="_pgvcl-costal_PGVCL-_T&amp;D July-08 3 6" xfId="16064"/>
    <cellStyle name="_pgvcl-costal_pgvcl_T&amp;D July-08 3 7" xfId="16065"/>
    <cellStyle name="_pgvcl-costal_PGVCL-_T&amp;D July-08 3 7" xfId="16066"/>
    <cellStyle name="_pgvcl-costal_pgvcl_T&amp;D July-08 3 8" xfId="16067"/>
    <cellStyle name="_pgvcl-costal_PGVCL-_T&amp;D July-08 3 8" xfId="16068"/>
    <cellStyle name="_pgvcl-costal_pgvcl_T&amp;D July-08 3 9" xfId="16069"/>
    <cellStyle name="_pgvcl-costal_PGVCL-_T&amp;D July-08 3 9" xfId="16070"/>
    <cellStyle name="_pgvcl-costal_pgvcl_T&amp;D July-08 4" xfId="16071"/>
    <cellStyle name="_pgvcl-costal_PGVCL-_T&amp;D July-08 4" xfId="16072"/>
    <cellStyle name="_pgvcl-costal_pgvcl_T&amp;D July-08 4 10" xfId="16073"/>
    <cellStyle name="_pgvcl-costal_PGVCL-_T&amp;D July-08 4 10" xfId="16074"/>
    <cellStyle name="_pgvcl-costal_pgvcl_T&amp;D July-08 4 2" xfId="16075"/>
    <cellStyle name="_pgvcl-costal_PGVCL-_T&amp;D July-08 4 2" xfId="16076"/>
    <cellStyle name="_pgvcl-costal_pgvcl_T&amp;D July-08 4 3" xfId="16077"/>
    <cellStyle name="_pgvcl-costal_PGVCL-_T&amp;D July-08 4 3" xfId="16078"/>
    <cellStyle name="_pgvcl-costal_pgvcl_T&amp;D July-08 4 4" xfId="16079"/>
    <cellStyle name="_pgvcl-costal_PGVCL-_T&amp;D July-08 4 4" xfId="16080"/>
    <cellStyle name="_pgvcl-costal_pgvcl_T&amp;D July-08 4 5" xfId="16081"/>
    <cellStyle name="_pgvcl-costal_PGVCL-_T&amp;D July-08 4 5" xfId="16082"/>
    <cellStyle name="_pgvcl-costal_pgvcl_T&amp;D July-08 4 6" xfId="16083"/>
    <cellStyle name="_pgvcl-costal_PGVCL-_T&amp;D July-08 4 6" xfId="16084"/>
    <cellStyle name="_pgvcl-costal_pgvcl_T&amp;D July-08 4 7" xfId="16085"/>
    <cellStyle name="_pgvcl-costal_PGVCL-_T&amp;D July-08 4 7" xfId="16086"/>
    <cellStyle name="_pgvcl-costal_pgvcl_T&amp;D July-08 4 8" xfId="16087"/>
    <cellStyle name="_pgvcl-costal_PGVCL-_T&amp;D July-08 4 8" xfId="16088"/>
    <cellStyle name="_pgvcl-costal_pgvcl_T&amp;D July-08 4 9" xfId="16089"/>
    <cellStyle name="_pgvcl-costal_PGVCL-_T&amp;D July-08 4 9" xfId="16090"/>
    <cellStyle name="_pgvcl-costal_pgvcl_T&amp;D July-08 5" xfId="16091"/>
    <cellStyle name="_pgvcl-costal_PGVCL-_T&amp;D July-08 5" xfId="16092"/>
    <cellStyle name="_pgvcl-costal_pgvcl_T&amp;D July-08 5 10" xfId="16093"/>
    <cellStyle name="_pgvcl-costal_PGVCL-_T&amp;D July-08 5 10" xfId="16094"/>
    <cellStyle name="_pgvcl-costal_pgvcl_T&amp;D July-08 5 2" xfId="16095"/>
    <cellStyle name="_pgvcl-costal_PGVCL-_T&amp;D July-08 5 2" xfId="16096"/>
    <cellStyle name="_pgvcl-costal_pgvcl_T&amp;D July-08 5 3" xfId="16097"/>
    <cellStyle name="_pgvcl-costal_PGVCL-_T&amp;D July-08 5 3" xfId="16098"/>
    <cellStyle name="_pgvcl-costal_pgvcl_T&amp;D July-08 5 4" xfId="16099"/>
    <cellStyle name="_pgvcl-costal_PGVCL-_T&amp;D July-08 5 4" xfId="16100"/>
    <cellStyle name="_pgvcl-costal_pgvcl_T&amp;D July-08 5 5" xfId="16101"/>
    <cellStyle name="_pgvcl-costal_PGVCL-_T&amp;D July-08 5 5" xfId="16102"/>
    <cellStyle name="_pgvcl-costal_pgvcl_T&amp;D July-08 5 6" xfId="16103"/>
    <cellStyle name="_pgvcl-costal_PGVCL-_T&amp;D July-08 5 6" xfId="16104"/>
    <cellStyle name="_pgvcl-costal_pgvcl_T&amp;D July-08 5 7" xfId="16105"/>
    <cellStyle name="_pgvcl-costal_PGVCL-_T&amp;D July-08 5 7" xfId="16106"/>
    <cellStyle name="_pgvcl-costal_pgvcl_T&amp;D July-08 5 8" xfId="16107"/>
    <cellStyle name="_pgvcl-costal_PGVCL-_T&amp;D July-08 5 8" xfId="16108"/>
    <cellStyle name="_pgvcl-costal_pgvcl_T&amp;D July-08 5 9" xfId="16109"/>
    <cellStyle name="_pgvcl-costal_PGVCL-_T&amp;D July-08 5 9" xfId="16110"/>
    <cellStyle name="_pgvcl-costal_pgvcl_T&amp;D July-08 6" xfId="16111"/>
    <cellStyle name="_pgvcl-costal_PGVCL-_T&amp;D July-08 6" xfId="16112"/>
    <cellStyle name="_pgvcl-costal_pgvcl_T&amp;D July-08 6 10" xfId="16113"/>
    <cellStyle name="_pgvcl-costal_PGVCL-_T&amp;D July-08 6 10" xfId="16114"/>
    <cellStyle name="_pgvcl-costal_pgvcl_T&amp;D July-08 6 2" xfId="16115"/>
    <cellStyle name="_pgvcl-costal_PGVCL-_T&amp;D July-08 6 2" xfId="16116"/>
    <cellStyle name="_pgvcl-costal_pgvcl_T&amp;D July-08 6 3" xfId="16117"/>
    <cellStyle name="_pgvcl-costal_PGVCL-_T&amp;D July-08 6 3" xfId="16118"/>
    <cellStyle name="_pgvcl-costal_pgvcl_T&amp;D July-08 6 4" xfId="16119"/>
    <cellStyle name="_pgvcl-costal_PGVCL-_T&amp;D July-08 6 4" xfId="16120"/>
    <cellStyle name="_pgvcl-costal_pgvcl_T&amp;D July-08 6 5" xfId="16121"/>
    <cellStyle name="_pgvcl-costal_PGVCL-_T&amp;D July-08 6 5" xfId="16122"/>
    <cellStyle name="_pgvcl-costal_pgvcl_T&amp;D July-08 6 6" xfId="16123"/>
    <cellStyle name="_pgvcl-costal_PGVCL-_T&amp;D July-08 6 6" xfId="16124"/>
    <cellStyle name="_pgvcl-costal_pgvcl_T&amp;D July-08 6 7" xfId="16125"/>
    <cellStyle name="_pgvcl-costal_PGVCL-_T&amp;D July-08 6 7" xfId="16126"/>
    <cellStyle name="_pgvcl-costal_pgvcl_T&amp;D July-08 6 8" xfId="16127"/>
    <cellStyle name="_pgvcl-costal_PGVCL-_T&amp;D July-08 6 8" xfId="16128"/>
    <cellStyle name="_pgvcl-costal_pgvcl_T&amp;D July-08 6 9" xfId="16129"/>
    <cellStyle name="_pgvcl-costal_PGVCL-_T&amp;D July-08 6 9" xfId="16130"/>
    <cellStyle name="_pgvcl-costal_pgvcl_T&amp;D July-08 7" xfId="16131"/>
    <cellStyle name="_pgvcl-costal_PGVCL-_T&amp;D July-08 7" xfId="16132"/>
    <cellStyle name="_pgvcl-costal_pgvcl_T&amp;D July-08 7 10" xfId="16133"/>
    <cellStyle name="_pgvcl-costal_PGVCL-_T&amp;D July-08 7 10" xfId="16134"/>
    <cellStyle name="_pgvcl-costal_pgvcl_T&amp;D July-08 7 2" xfId="16135"/>
    <cellStyle name="_pgvcl-costal_PGVCL-_T&amp;D July-08 7 2" xfId="16136"/>
    <cellStyle name="_pgvcl-costal_pgvcl_T&amp;D July-08 7 3" xfId="16137"/>
    <cellStyle name="_pgvcl-costal_PGVCL-_T&amp;D July-08 7 3" xfId="16138"/>
    <cellStyle name="_pgvcl-costal_pgvcl_T&amp;D July-08 7 4" xfId="16139"/>
    <cellStyle name="_pgvcl-costal_PGVCL-_T&amp;D July-08 7 4" xfId="16140"/>
    <cellStyle name="_pgvcl-costal_pgvcl_T&amp;D July-08 7 5" xfId="16141"/>
    <cellStyle name="_pgvcl-costal_PGVCL-_T&amp;D July-08 7 5" xfId="16142"/>
    <cellStyle name="_pgvcl-costal_pgvcl_T&amp;D July-08 7 6" xfId="16143"/>
    <cellStyle name="_pgvcl-costal_PGVCL-_T&amp;D July-08 7 6" xfId="16144"/>
    <cellStyle name="_pgvcl-costal_pgvcl_T&amp;D July-08 7 7" xfId="16145"/>
    <cellStyle name="_pgvcl-costal_PGVCL-_T&amp;D July-08 7 7" xfId="16146"/>
    <cellStyle name="_pgvcl-costal_pgvcl_T&amp;D July-08 7 8" xfId="16147"/>
    <cellStyle name="_pgvcl-costal_PGVCL-_T&amp;D July-08 7 8" xfId="16148"/>
    <cellStyle name="_pgvcl-costal_pgvcl_T&amp;D July-08 7 9" xfId="16149"/>
    <cellStyle name="_pgvcl-costal_PGVCL-_T&amp;D July-08 7 9" xfId="16150"/>
    <cellStyle name="_pgvcl-costal_pgvcl_T&amp;D July-08 8" xfId="16151"/>
    <cellStyle name="_pgvcl-costal_PGVCL-_T&amp;D July-08 8" xfId="16152"/>
    <cellStyle name="_pgvcl-costal_pgvcl_T&amp;D MAR--09" xfId="16153"/>
    <cellStyle name="_pgvcl-costal_PGVCL-_T&amp;D MAR--09" xfId="16154"/>
    <cellStyle name="_pgvcl-costal_pgvcl_T&amp;D MAR--09 2" xfId="16155"/>
    <cellStyle name="_pgvcl-costal_PGVCL-_T&amp;D MAR--09 2" xfId="16156"/>
    <cellStyle name="_pgvcl-costal_pgvcl_T&amp;D MAR--09 2 10" xfId="16157"/>
    <cellStyle name="_pgvcl-costal_PGVCL-_T&amp;D MAR--09 2 10" xfId="16158"/>
    <cellStyle name="_pgvcl-costal_pgvcl_T&amp;D MAR--09 2 2" xfId="16159"/>
    <cellStyle name="_pgvcl-costal_PGVCL-_T&amp;D MAR--09 2 2" xfId="16160"/>
    <cellStyle name="_pgvcl-costal_pgvcl_T&amp;D MAR--09 2 3" xfId="16161"/>
    <cellStyle name="_pgvcl-costal_PGVCL-_T&amp;D MAR--09 2 3" xfId="16162"/>
    <cellStyle name="_pgvcl-costal_pgvcl_T&amp;D MAR--09 2 4" xfId="16163"/>
    <cellStyle name="_pgvcl-costal_PGVCL-_T&amp;D MAR--09 2 4" xfId="16164"/>
    <cellStyle name="_pgvcl-costal_pgvcl_T&amp;D MAR--09 2 5" xfId="16165"/>
    <cellStyle name="_pgvcl-costal_PGVCL-_T&amp;D MAR--09 2 5" xfId="16166"/>
    <cellStyle name="_pgvcl-costal_pgvcl_T&amp;D MAR--09 2 6" xfId="16167"/>
    <cellStyle name="_pgvcl-costal_PGVCL-_T&amp;D MAR--09 2 6" xfId="16168"/>
    <cellStyle name="_pgvcl-costal_pgvcl_T&amp;D MAR--09 2 7" xfId="16169"/>
    <cellStyle name="_pgvcl-costal_PGVCL-_T&amp;D MAR--09 2 7" xfId="16170"/>
    <cellStyle name="_pgvcl-costal_pgvcl_T&amp;D MAR--09 2 8" xfId="16171"/>
    <cellStyle name="_pgvcl-costal_PGVCL-_T&amp;D MAR--09 2 8" xfId="16172"/>
    <cellStyle name="_pgvcl-costal_pgvcl_T&amp;D MAR--09 2 9" xfId="16173"/>
    <cellStyle name="_pgvcl-costal_PGVCL-_T&amp;D MAR--09 2 9" xfId="16174"/>
    <cellStyle name="_pgvcl-costal_pgvcl_T&amp;D MAR--09 3" xfId="16175"/>
    <cellStyle name="_pgvcl-costal_PGVCL-_T&amp;D MAR--09 3" xfId="16176"/>
    <cellStyle name="_pgvcl-costal_pgvcl_T&amp;D MAR--09 3 10" xfId="16177"/>
    <cellStyle name="_pgvcl-costal_PGVCL-_T&amp;D MAR--09 3 10" xfId="16178"/>
    <cellStyle name="_pgvcl-costal_pgvcl_T&amp;D MAR--09 3 2" xfId="16179"/>
    <cellStyle name="_pgvcl-costal_PGVCL-_T&amp;D MAR--09 3 2" xfId="16180"/>
    <cellStyle name="_pgvcl-costal_pgvcl_T&amp;D MAR--09 3 3" xfId="16181"/>
    <cellStyle name="_pgvcl-costal_PGVCL-_T&amp;D MAR--09 3 3" xfId="16182"/>
    <cellStyle name="_pgvcl-costal_pgvcl_T&amp;D MAR--09 3 4" xfId="16183"/>
    <cellStyle name="_pgvcl-costal_PGVCL-_T&amp;D MAR--09 3 4" xfId="16184"/>
    <cellStyle name="_pgvcl-costal_pgvcl_T&amp;D MAR--09 3 5" xfId="16185"/>
    <cellStyle name="_pgvcl-costal_PGVCL-_T&amp;D MAR--09 3 5" xfId="16186"/>
    <cellStyle name="_pgvcl-costal_pgvcl_T&amp;D MAR--09 3 6" xfId="16187"/>
    <cellStyle name="_pgvcl-costal_PGVCL-_T&amp;D MAR--09 3 6" xfId="16188"/>
    <cellStyle name="_pgvcl-costal_pgvcl_T&amp;D MAR--09 3 7" xfId="16189"/>
    <cellStyle name="_pgvcl-costal_PGVCL-_T&amp;D MAR--09 3 7" xfId="16190"/>
    <cellStyle name="_pgvcl-costal_pgvcl_T&amp;D MAR--09 3 8" xfId="16191"/>
    <cellStyle name="_pgvcl-costal_PGVCL-_T&amp;D MAR--09 3 8" xfId="16192"/>
    <cellStyle name="_pgvcl-costal_pgvcl_T&amp;D MAR--09 3 9" xfId="16193"/>
    <cellStyle name="_pgvcl-costal_PGVCL-_T&amp;D MAR--09 3 9" xfId="16194"/>
    <cellStyle name="_pgvcl-costal_pgvcl_T&amp;D MAR--09 4" xfId="16195"/>
    <cellStyle name="_pgvcl-costal_PGVCL-_T&amp;D MAR--09 4" xfId="16196"/>
    <cellStyle name="_pgvcl-costal_pgvcl_T&amp;D MAR--09 4 10" xfId="16197"/>
    <cellStyle name="_pgvcl-costal_PGVCL-_T&amp;D MAR--09 4 10" xfId="16198"/>
    <cellStyle name="_pgvcl-costal_pgvcl_T&amp;D MAR--09 4 2" xfId="16199"/>
    <cellStyle name="_pgvcl-costal_PGVCL-_T&amp;D MAR--09 4 2" xfId="16200"/>
    <cellStyle name="_pgvcl-costal_pgvcl_T&amp;D MAR--09 4 3" xfId="16201"/>
    <cellStyle name="_pgvcl-costal_PGVCL-_T&amp;D MAR--09 4 3" xfId="16202"/>
    <cellStyle name="_pgvcl-costal_pgvcl_T&amp;D MAR--09 4 4" xfId="16203"/>
    <cellStyle name="_pgvcl-costal_PGVCL-_T&amp;D MAR--09 4 4" xfId="16204"/>
    <cellStyle name="_pgvcl-costal_pgvcl_T&amp;D MAR--09 4 5" xfId="16205"/>
    <cellStyle name="_pgvcl-costal_PGVCL-_T&amp;D MAR--09 4 5" xfId="16206"/>
    <cellStyle name="_pgvcl-costal_pgvcl_T&amp;D MAR--09 4 6" xfId="16207"/>
    <cellStyle name="_pgvcl-costal_PGVCL-_T&amp;D MAR--09 4 6" xfId="16208"/>
    <cellStyle name="_pgvcl-costal_pgvcl_T&amp;D MAR--09 4 7" xfId="16209"/>
    <cellStyle name="_pgvcl-costal_PGVCL-_T&amp;D MAR--09 4 7" xfId="16210"/>
    <cellStyle name="_pgvcl-costal_pgvcl_T&amp;D MAR--09 4 8" xfId="16211"/>
    <cellStyle name="_pgvcl-costal_PGVCL-_T&amp;D MAR--09 4 8" xfId="16212"/>
    <cellStyle name="_pgvcl-costal_pgvcl_T&amp;D MAR--09 4 9" xfId="16213"/>
    <cellStyle name="_pgvcl-costal_PGVCL-_T&amp;D MAR--09 4 9" xfId="16214"/>
    <cellStyle name="_pgvcl-costal_pgvcl_T&amp;D MAR--09 5" xfId="16215"/>
    <cellStyle name="_pgvcl-costal_PGVCL-_T&amp;D MAR--09 5" xfId="16216"/>
    <cellStyle name="_pgvcl-costal_pgvcl_T&amp;D MAR--09 5 10" xfId="16217"/>
    <cellStyle name="_pgvcl-costal_PGVCL-_T&amp;D MAR--09 5 10" xfId="16218"/>
    <cellStyle name="_pgvcl-costal_pgvcl_T&amp;D MAR--09 5 2" xfId="16219"/>
    <cellStyle name="_pgvcl-costal_PGVCL-_T&amp;D MAR--09 5 2" xfId="16220"/>
    <cellStyle name="_pgvcl-costal_pgvcl_T&amp;D MAR--09 5 3" xfId="16221"/>
    <cellStyle name="_pgvcl-costal_PGVCL-_T&amp;D MAR--09 5 3" xfId="16222"/>
    <cellStyle name="_pgvcl-costal_pgvcl_T&amp;D MAR--09 5 4" xfId="16223"/>
    <cellStyle name="_pgvcl-costal_PGVCL-_T&amp;D MAR--09 5 4" xfId="16224"/>
    <cellStyle name="_pgvcl-costal_pgvcl_T&amp;D MAR--09 5 5" xfId="16225"/>
    <cellStyle name="_pgvcl-costal_PGVCL-_T&amp;D MAR--09 5 5" xfId="16226"/>
    <cellStyle name="_pgvcl-costal_pgvcl_T&amp;D MAR--09 5 6" xfId="16227"/>
    <cellStyle name="_pgvcl-costal_PGVCL-_T&amp;D MAR--09 5 6" xfId="16228"/>
    <cellStyle name="_pgvcl-costal_pgvcl_T&amp;D MAR--09 5 7" xfId="16229"/>
    <cellStyle name="_pgvcl-costal_PGVCL-_T&amp;D MAR--09 5 7" xfId="16230"/>
    <cellStyle name="_pgvcl-costal_pgvcl_T&amp;D MAR--09 5 8" xfId="16231"/>
    <cellStyle name="_pgvcl-costal_PGVCL-_T&amp;D MAR--09 5 8" xfId="16232"/>
    <cellStyle name="_pgvcl-costal_pgvcl_T&amp;D MAR--09 5 9" xfId="16233"/>
    <cellStyle name="_pgvcl-costal_PGVCL-_T&amp;D MAR--09 5 9" xfId="16234"/>
    <cellStyle name="_pgvcl-costal_pgvcl_T&amp;D MAR--09 6" xfId="16235"/>
    <cellStyle name="_pgvcl-costal_PGVCL-_T&amp;D MAR--09 6" xfId="16236"/>
    <cellStyle name="_pgvcl-costal_pgvcl_T&amp;D MAR--09 6 10" xfId="16237"/>
    <cellStyle name="_pgvcl-costal_PGVCL-_T&amp;D MAR--09 6 10" xfId="16238"/>
    <cellStyle name="_pgvcl-costal_pgvcl_T&amp;D MAR--09 6 2" xfId="16239"/>
    <cellStyle name="_pgvcl-costal_PGVCL-_T&amp;D MAR--09 6 2" xfId="16240"/>
    <cellStyle name="_pgvcl-costal_pgvcl_T&amp;D MAR--09 6 3" xfId="16241"/>
    <cellStyle name="_pgvcl-costal_PGVCL-_T&amp;D MAR--09 6 3" xfId="16242"/>
    <cellStyle name="_pgvcl-costal_pgvcl_T&amp;D MAR--09 6 4" xfId="16243"/>
    <cellStyle name="_pgvcl-costal_PGVCL-_T&amp;D MAR--09 6 4" xfId="16244"/>
    <cellStyle name="_pgvcl-costal_pgvcl_T&amp;D MAR--09 6 5" xfId="16245"/>
    <cellStyle name="_pgvcl-costal_PGVCL-_T&amp;D MAR--09 6 5" xfId="16246"/>
    <cellStyle name="_pgvcl-costal_pgvcl_T&amp;D MAR--09 6 6" xfId="16247"/>
    <cellStyle name="_pgvcl-costal_PGVCL-_T&amp;D MAR--09 6 6" xfId="16248"/>
    <cellStyle name="_pgvcl-costal_pgvcl_T&amp;D MAR--09 6 7" xfId="16249"/>
    <cellStyle name="_pgvcl-costal_PGVCL-_T&amp;D MAR--09 6 7" xfId="16250"/>
    <cellStyle name="_pgvcl-costal_pgvcl_T&amp;D MAR--09 6 8" xfId="16251"/>
    <cellStyle name="_pgvcl-costal_PGVCL-_T&amp;D MAR--09 6 8" xfId="16252"/>
    <cellStyle name="_pgvcl-costal_pgvcl_T&amp;D MAR--09 6 9" xfId="16253"/>
    <cellStyle name="_pgvcl-costal_PGVCL-_T&amp;D MAR--09 6 9" xfId="16254"/>
    <cellStyle name="_pgvcl-costal_pgvcl_T&amp;D MAR--09 7" xfId="16255"/>
    <cellStyle name="_pgvcl-costal_PGVCL-_T&amp;D MAR--09 7" xfId="16256"/>
    <cellStyle name="_pgvcl-costal_pgvcl_T&amp;D MAR--09 7 10" xfId="16257"/>
    <cellStyle name="_pgvcl-costal_PGVCL-_T&amp;D MAR--09 7 10" xfId="16258"/>
    <cellStyle name="_pgvcl-costal_pgvcl_T&amp;D MAR--09 7 2" xfId="16259"/>
    <cellStyle name="_pgvcl-costal_PGVCL-_T&amp;D MAR--09 7 2" xfId="16260"/>
    <cellStyle name="_pgvcl-costal_pgvcl_T&amp;D MAR--09 7 3" xfId="16261"/>
    <cellStyle name="_pgvcl-costal_PGVCL-_T&amp;D MAR--09 7 3" xfId="16262"/>
    <cellStyle name="_pgvcl-costal_pgvcl_T&amp;D MAR--09 7 4" xfId="16263"/>
    <cellStyle name="_pgvcl-costal_PGVCL-_T&amp;D MAR--09 7 4" xfId="16264"/>
    <cellStyle name="_pgvcl-costal_pgvcl_T&amp;D MAR--09 7 5" xfId="16265"/>
    <cellStyle name="_pgvcl-costal_PGVCL-_T&amp;D MAR--09 7 5" xfId="16266"/>
    <cellStyle name="_pgvcl-costal_pgvcl_T&amp;D MAR--09 7 6" xfId="16267"/>
    <cellStyle name="_pgvcl-costal_PGVCL-_T&amp;D MAR--09 7 6" xfId="16268"/>
    <cellStyle name="_pgvcl-costal_pgvcl_T&amp;D MAR--09 7 7" xfId="16269"/>
    <cellStyle name="_pgvcl-costal_PGVCL-_T&amp;D MAR--09 7 7" xfId="16270"/>
    <cellStyle name="_pgvcl-costal_pgvcl_T&amp;D MAR--09 7 8" xfId="16271"/>
    <cellStyle name="_pgvcl-costal_PGVCL-_T&amp;D MAR--09 7 8" xfId="16272"/>
    <cellStyle name="_pgvcl-costal_pgvcl_T&amp;D MAR--09 7 9" xfId="16273"/>
    <cellStyle name="_pgvcl-costal_PGVCL-_T&amp;D MAR--09 7 9" xfId="16274"/>
    <cellStyle name="_pgvcl-costal_pgvcl_T&amp;D MAR--09 8" xfId="16275"/>
    <cellStyle name="_pgvcl-costal_PGVCL-_T&amp;D MAR--09 8" xfId="16276"/>
    <cellStyle name="_pgvcl-costal_pgvcl_Urban Weekly 8 MAY 09" xfId="16277"/>
    <cellStyle name="_pgvcl-costal_PGVCL-_Urban Weekly 8 MAY 09" xfId="16278"/>
    <cellStyle name="_pgvcl-costal_pgvcl_Urban Weekly 8 MAY 09 2" xfId="16279"/>
    <cellStyle name="_pgvcl-costal_PGVCL-_Urban Weekly 8 MAY 09 2" xfId="16280"/>
    <cellStyle name="_pgvcl-costal_pgvcl_URBAN WEEKLY PBR CO" xfId="16281"/>
    <cellStyle name="_pgvcl-costal_PGVCL-_URBAN WEEKLY PBR CO" xfId="16282"/>
    <cellStyle name="_pgvcl-costal_pgvcl_URBAN WEEKLY PBR CO 2" xfId="16283"/>
    <cellStyle name="_pgvcl-costal_PGVCL-_URBAN WEEKLY PBR CO 2" xfId="16284"/>
    <cellStyle name="_pgvcl-costal_pgvcl_URBAN WEEKLY PBR CO 2 10" xfId="16285"/>
    <cellStyle name="_pgvcl-costal_PGVCL-_URBAN WEEKLY PBR CO 2 10" xfId="16286"/>
    <cellStyle name="_pgvcl-costal_pgvcl_URBAN WEEKLY PBR CO 2 2" xfId="16287"/>
    <cellStyle name="_pgvcl-costal_PGVCL-_URBAN WEEKLY PBR CO 2 2" xfId="16288"/>
    <cellStyle name="_pgvcl-costal_pgvcl_URBAN WEEKLY PBR CO 2 3" xfId="16289"/>
    <cellStyle name="_pgvcl-costal_PGVCL-_URBAN WEEKLY PBR CO 2 3" xfId="16290"/>
    <cellStyle name="_pgvcl-costal_pgvcl_URBAN WEEKLY PBR CO 2 4" xfId="16291"/>
    <cellStyle name="_pgvcl-costal_PGVCL-_URBAN WEEKLY PBR CO 2 4" xfId="16292"/>
    <cellStyle name="_pgvcl-costal_pgvcl_URBAN WEEKLY PBR CO 2 5" xfId="16293"/>
    <cellStyle name="_pgvcl-costal_PGVCL-_URBAN WEEKLY PBR CO 2 5" xfId="16294"/>
    <cellStyle name="_pgvcl-costal_pgvcl_URBAN WEEKLY PBR CO 2 6" xfId="16295"/>
    <cellStyle name="_pgvcl-costal_PGVCL-_URBAN WEEKLY PBR CO 2 6" xfId="16296"/>
    <cellStyle name="_pgvcl-costal_pgvcl_URBAN WEEKLY PBR CO 2 7" xfId="16297"/>
    <cellStyle name="_pgvcl-costal_PGVCL-_URBAN WEEKLY PBR CO 2 7" xfId="16298"/>
    <cellStyle name="_pgvcl-costal_pgvcl_URBAN WEEKLY PBR CO 2 8" xfId="16299"/>
    <cellStyle name="_pgvcl-costal_PGVCL-_URBAN WEEKLY PBR CO 2 8" xfId="16300"/>
    <cellStyle name="_pgvcl-costal_pgvcl_URBAN WEEKLY PBR CO 2 9" xfId="16301"/>
    <cellStyle name="_pgvcl-costal_PGVCL-_URBAN WEEKLY PBR CO 2 9" xfId="16302"/>
    <cellStyle name="_pgvcl-costal_pgvcl_URBAN WEEKLY PBR CO 3" xfId="16303"/>
    <cellStyle name="_pgvcl-costal_PGVCL-_URBAN WEEKLY PBR CO 3" xfId="16304"/>
    <cellStyle name="_pgvcl-costal_pgvcl_URBAN WEEKLY PBR CO 3 10" xfId="16305"/>
    <cellStyle name="_pgvcl-costal_PGVCL-_URBAN WEEKLY PBR CO 3 10" xfId="16306"/>
    <cellStyle name="_pgvcl-costal_pgvcl_URBAN WEEKLY PBR CO 3 2" xfId="16307"/>
    <cellStyle name="_pgvcl-costal_PGVCL-_URBAN WEEKLY PBR CO 3 2" xfId="16308"/>
    <cellStyle name="_pgvcl-costal_pgvcl_URBAN WEEKLY PBR CO 3 3" xfId="16309"/>
    <cellStyle name="_pgvcl-costal_PGVCL-_URBAN WEEKLY PBR CO 3 3" xfId="16310"/>
    <cellStyle name="_pgvcl-costal_pgvcl_URBAN WEEKLY PBR CO 3 4" xfId="16311"/>
    <cellStyle name="_pgvcl-costal_PGVCL-_URBAN WEEKLY PBR CO 3 4" xfId="16312"/>
    <cellStyle name="_pgvcl-costal_pgvcl_URBAN WEEKLY PBR CO 3 5" xfId="16313"/>
    <cellStyle name="_pgvcl-costal_PGVCL-_URBAN WEEKLY PBR CO 3 5" xfId="16314"/>
    <cellStyle name="_pgvcl-costal_pgvcl_URBAN WEEKLY PBR CO 3 6" xfId="16315"/>
    <cellStyle name="_pgvcl-costal_PGVCL-_URBAN WEEKLY PBR CO 3 6" xfId="16316"/>
    <cellStyle name="_pgvcl-costal_pgvcl_URBAN WEEKLY PBR CO 3 7" xfId="16317"/>
    <cellStyle name="_pgvcl-costal_PGVCL-_URBAN WEEKLY PBR CO 3 7" xfId="16318"/>
    <cellStyle name="_pgvcl-costal_pgvcl_URBAN WEEKLY PBR CO 3 8" xfId="16319"/>
    <cellStyle name="_pgvcl-costal_PGVCL-_URBAN WEEKLY PBR CO 3 8" xfId="16320"/>
    <cellStyle name="_pgvcl-costal_pgvcl_URBAN WEEKLY PBR CO 3 9" xfId="16321"/>
    <cellStyle name="_pgvcl-costal_PGVCL-_URBAN WEEKLY PBR CO 3 9" xfId="16322"/>
    <cellStyle name="_pgvcl-costal_pgvcl_URBAN WEEKLY PBR CO 4" xfId="16323"/>
    <cellStyle name="_pgvcl-costal_PGVCL-_URBAN WEEKLY PBR CO 4" xfId="16324"/>
    <cellStyle name="_pgvcl-costal_pgvcl_URBAN WEEKLY PBR CO 4 10" xfId="16325"/>
    <cellStyle name="_pgvcl-costal_PGVCL-_URBAN WEEKLY PBR CO 4 10" xfId="16326"/>
    <cellStyle name="_pgvcl-costal_pgvcl_URBAN WEEKLY PBR CO 4 2" xfId="16327"/>
    <cellStyle name="_pgvcl-costal_PGVCL-_URBAN WEEKLY PBR CO 4 2" xfId="16328"/>
    <cellStyle name="_pgvcl-costal_pgvcl_URBAN WEEKLY PBR CO 4 3" xfId="16329"/>
    <cellStyle name="_pgvcl-costal_PGVCL-_URBAN WEEKLY PBR CO 4 3" xfId="16330"/>
    <cellStyle name="_pgvcl-costal_pgvcl_URBAN WEEKLY PBR CO 4 4" xfId="16331"/>
    <cellStyle name="_pgvcl-costal_PGVCL-_URBAN WEEKLY PBR CO 4 4" xfId="16332"/>
    <cellStyle name="_pgvcl-costal_pgvcl_URBAN WEEKLY PBR CO 4 5" xfId="16333"/>
    <cellStyle name="_pgvcl-costal_PGVCL-_URBAN WEEKLY PBR CO 4 5" xfId="16334"/>
    <cellStyle name="_pgvcl-costal_pgvcl_URBAN WEEKLY PBR CO 4 6" xfId="16335"/>
    <cellStyle name="_pgvcl-costal_PGVCL-_URBAN WEEKLY PBR CO 4 6" xfId="16336"/>
    <cellStyle name="_pgvcl-costal_pgvcl_URBAN WEEKLY PBR CO 4 7" xfId="16337"/>
    <cellStyle name="_pgvcl-costal_PGVCL-_URBAN WEEKLY PBR CO 4 7" xfId="16338"/>
    <cellStyle name="_pgvcl-costal_pgvcl_URBAN WEEKLY PBR CO 4 8" xfId="16339"/>
    <cellStyle name="_pgvcl-costal_PGVCL-_URBAN WEEKLY PBR CO 4 8" xfId="16340"/>
    <cellStyle name="_pgvcl-costal_pgvcl_URBAN WEEKLY PBR CO 4 9" xfId="16341"/>
    <cellStyle name="_pgvcl-costal_PGVCL-_URBAN WEEKLY PBR CO 4 9" xfId="16342"/>
    <cellStyle name="_pgvcl-costal_pgvcl_URBAN WEEKLY PBR CO 5" xfId="16343"/>
    <cellStyle name="_pgvcl-costal_PGVCL-_URBAN WEEKLY PBR CO 5" xfId="16344"/>
    <cellStyle name="_pgvcl-costal_pgvcl_URBAN WEEKLY PBR CO 5 10" xfId="16345"/>
    <cellStyle name="_pgvcl-costal_PGVCL-_URBAN WEEKLY PBR CO 5 10" xfId="16346"/>
    <cellStyle name="_pgvcl-costal_pgvcl_URBAN WEEKLY PBR CO 5 2" xfId="16347"/>
    <cellStyle name="_pgvcl-costal_PGVCL-_URBAN WEEKLY PBR CO 5 2" xfId="16348"/>
    <cellStyle name="_pgvcl-costal_pgvcl_URBAN WEEKLY PBR CO 5 3" xfId="16349"/>
    <cellStyle name="_pgvcl-costal_PGVCL-_URBAN WEEKLY PBR CO 5 3" xfId="16350"/>
    <cellStyle name="_pgvcl-costal_pgvcl_URBAN WEEKLY PBR CO 5 4" xfId="16351"/>
    <cellStyle name="_pgvcl-costal_PGVCL-_URBAN WEEKLY PBR CO 5 4" xfId="16352"/>
    <cellStyle name="_pgvcl-costal_pgvcl_URBAN WEEKLY PBR CO 5 5" xfId="16353"/>
    <cellStyle name="_pgvcl-costal_PGVCL-_URBAN WEEKLY PBR CO 5 5" xfId="16354"/>
    <cellStyle name="_pgvcl-costal_pgvcl_URBAN WEEKLY PBR CO 5 6" xfId="16355"/>
    <cellStyle name="_pgvcl-costal_PGVCL-_URBAN WEEKLY PBR CO 5 6" xfId="16356"/>
    <cellStyle name="_pgvcl-costal_pgvcl_URBAN WEEKLY PBR CO 5 7" xfId="16357"/>
    <cellStyle name="_pgvcl-costal_PGVCL-_URBAN WEEKLY PBR CO 5 7" xfId="16358"/>
    <cellStyle name="_pgvcl-costal_pgvcl_URBAN WEEKLY PBR CO 5 8" xfId="16359"/>
    <cellStyle name="_pgvcl-costal_PGVCL-_URBAN WEEKLY PBR CO 5 8" xfId="16360"/>
    <cellStyle name="_pgvcl-costal_pgvcl_URBAN WEEKLY PBR CO 5 9" xfId="16361"/>
    <cellStyle name="_pgvcl-costal_PGVCL-_URBAN WEEKLY PBR CO 5 9" xfId="16362"/>
    <cellStyle name="_pgvcl-costal_pgvcl_URBAN WEEKLY PBR CO 6" xfId="16363"/>
    <cellStyle name="_pgvcl-costal_PGVCL-_URBAN WEEKLY PBR CO 6" xfId="16364"/>
    <cellStyle name="_pgvcl-costal_pgvcl_URBAN WEEKLY PBR CO 6 10" xfId="16365"/>
    <cellStyle name="_pgvcl-costal_PGVCL-_URBAN WEEKLY PBR CO 6 10" xfId="16366"/>
    <cellStyle name="_pgvcl-costal_pgvcl_URBAN WEEKLY PBR CO 6 2" xfId="16367"/>
    <cellStyle name="_pgvcl-costal_PGVCL-_URBAN WEEKLY PBR CO 6 2" xfId="16368"/>
    <cellStyle name="_pgvcl-costal_pgvcl_URBAN WEEKLY PBR CO 6 3" xfId="16369"/>
    <cellStyle name="_pgvcl-costal_PGVCL-_URBAN WEEKLY PBR CO 6 3" xfId="16370"/>
    <cellStyle name="_pgvcl-costal_pgvcl_URBAN WEEKLY PBR CO 6 4" xfId="16371"/>
    <cellStyle name="_pgvcl-costal_PGVCL-_URBAN WEEKLY PBR CO 6 4" xfId="16372"/>
    <cellStyle name="_pgvcl-costal_pgvcl_URBAN WEEKLY PBR CO 6 5" xfId="16373"/>
    <cellStyle name="_pgvcl-costal_PGVCL-_URBAN WEEKLY PBR CO 6 5" xfId="16374"/>
    <cellStyle name="_pgvcl-costal_pgvcl_URBAN WEEKLY PBR CO 6 6" xfId="16375"/>
    <cellStyle name="_pgvcl-costal_PGVCL-_URBAN WEEKLY PBR CO 6 6" xfId="16376"/>
    <cellStyle name="_pgvcl-costal_pgvcl_URBAN WEEKLY PBR CO 6 7" xfId="16377"/>
    <cellStyle name="_pgvcl-costal_PGVCL-_URBAN WEEKLY PBR CO 6 7" xfId="16378"/>
    <cellStyle name="_pgvcl-costal_pgvcl_URBAN WEEKLY PBR CO 6 8" xfId="16379"/>
    <cellStyle name="_pgvcl-costal_PGVCL-_URBAN WEEKLY PBR CO 6 8" xfId="16380"/>
    <cellStyle name="_pgvcl-costal_pgvcl_URBAN WEEKLY PBR CO 6 9" xfId="16381"/>
    <cellStyle name="_pgvcl-costal_PGVCL-_URBAN WEEKLY PBR CO 6 9" xfId="16382"/>
    <cellStyle name="_pgvcl-costal_pgvcl_URBAN WEEKLY PBR CO 7" xfId="16383"/>
    <cellStyle name="_pgvcl-costal_PGVCL-_URBAN WEEKLY PBR CO 7" xfId="16384"/>
    <cellStyle name="_pgvcl-costal_pgvcl_URBAN WEEKLY PBR CO 7 10" xfId="16385"/>
    <cellStyle name="_pgvcl-costal_PGVCL-_URBAN WEEKLY PBR CO 7 10" xfId="16386"/>
    <cellStyle name="_pgvcl-costal_pgvcl_URBAN WEEKLY PBR CO 7 2" xfId="16387"/>
    <cellStyle name="_pgvcl-costal_PGVCL-_URBAN WEEKLY PBR CO 7 2" xfId="16388"/>
    <cellStyle name="_pgvcl-costal_pgvcl_URBAN WEEKLY PBR CO 7 3" xfId="16389"/>
    <cellStyle name="_pgvcl-costal_PGVCL-_URBAN WEEKLY PBR CO 7 3" xfId="16390"/>
    <cellStyle name="_pgvcl-costal_pgvcl_URBAN WEEKLY PBR CO 7 4" xfId="16391"/>
    <cellStyle name="_pgvcl-costal_PGVCL-_URBAN WEEKLY PBR CO 7 4" xfId="16392"/>
    <cellStyle name="_pgvcl-costal_pgvcl_URBAN WEEKLY PBR CO 7 5" xfId="16393"/>
    <cellStyle name="_pgvcl-costal_PGVCL-_URBAN WEEKLY PBR CO 7 5" xfId="16394"/>
    <cellStyle name="_pgvcl-costal_pgvcl_URBAN WEEKLY PBR CO 7 6" xfId="16395"/>
    <cellStyle name="_pgvcl-costal_PGVCL-_URBAN WEEKLY PBR CO 7 6" xfId="16396"/>
    <cellStyle name="_pgvcl-costal_pgvcl_URBAN WEEKLY PBR CO 7 7" xfId="16397"/>
    <cellStyle name="_pgvcl-costal_PGVCL-_URBAN WEEKLY PBR CO 7 7" xfId="16398"/>
    <cellStyle name="_pgvcl-costal_pgvcl_URBAN WEEKLY PBR CO 7 8" xfId="16399"/>
    <cellStyle name="_pgvcl-costal_PGVCL-_URBAN WEEKLY PBR CO 7 8" xfId="16400"/>
    <cellStyle name="_pgvcl-costal_pgvcl_URBAN WEEKLY PBR CO 7 9" xfId="16401"/>
    <cellStyle name="_pgvcl-costal_PGVCL-_URBAN WEEKLY PBR CO 7 9" xfId="16402"/>
    <cellStyle name="_pgvcl-costal_pgvcl_URBAN WEEKLY PBR CO 8" xfId="16403"/>
    <cellStyle name="_pgvcl-costal_PGVCL-_URBAN WEEKLY PBR CO 8" xfId="16404"/>
    <cellStyle name="_pgvcl-costal_pgvcl_Weekly Urban PBR CO - 04-04-09 to 12-04-09" xfId="16405"/>
    <cellStyle name="_pgvcl-costal_PGVCL-_Weekly Urban PBR CO - 04-04-09 to 12-04-09" xfId="16406"/>
    <cellStyle name="_pgvcl-costal_pgvcl_Weekly Urban PBR CO - 04-04-09 to 12-04-09 2" xfId="16407"/>
    <cellStyle name="_pgvcl-costal_PGVCL-_Weekly Urban PBR CO - 04-04-09 to 12-04-09 2" xfId="16408"/>
    <cellStyle name="_pgvcl-costal_pgvcl_Weekly Urban PBR CO - 04-04-09 to 12-04-09 2 10" xfId="16409"/>
    <cellStyle name="_pgvcl-costal_PGVCL-_Weekly Urban PBR CO - 04-04-09 to 12-04-09 2 10" xfId="16410"/>
    <cellStyle name="_pgvcl-costal_pgvcl_Weekly Urban PBR CO - 04-04-09 to 12-04-09 2 2" xfId="16411"/>
    <cellStyle name="_pgvcl-costal_PGVCL-_Weekly Urban PBR CO - 04-04-09 to 12-04-09 2 2" xfId="16412"/>
    <cellStyle name="_pgvcl-costal_pgvcl_Weekly Urban PBR CO - 04-04-09 to 12-04-09 2 3" xfId="16413"/>
    <cellStyle name="_pgvcl-costal_PGVCL-_Weekly Urban PBR CO - 04-04-09 to 12-04-09 2 3" xfId="16414"/>
    <cellStyle name="_pgvcl-costal_pgvcl_Weekly Urban PBR CO - 04-04-09 to 12-04-09 2 4" xfId="16415"/>
    <cellStyle name="_pgvcl-costal_PGVCL-_Weekly Urban PBR CO - 04-04-09 to 12-04-09 2 4" xfId="16416"/>
    <cellStyle name="_pgvcl-costal_pgvcl_Weekly Urban PBR CO - 04-04-09 to 12-04-09 2 5" xfId="16417"/>
    <cellStyle name="_pgvcl-costal_PGVCL-_Weekly Urban PBR CO - 04-04-09 to 12-04-09 2 5" xfId="16418"/>
    <cellStyle name="_pgvcl-costal_pgvcl_Weekly Urban PBR CO - 04-04-09 to 12-04-09 2 6" xfId="16419"/>
    <cellStyle name="_pgvcl-costal_PGVCL-_Weekly Urban PBR CO - 04-04-09 to 12-04-09 2 6" xfId="16420"/>
    <cellStyle name="_pgvcl-costal_pgvcl_Weekly Urban PBR CO - 04-04-09 to 12-04-09 2 7" xfId="16421"/>
    <cellStyle name="_pgvcl-costal_PGVCL-_Weekly Urban PBR CO - 04-04-09 to 12-04-09 2 7" xfId="16422"/>
    <cellStyle name="_pgvcl-costal_pgvcl_Weekly Urban PBR CO - 04-04-09 to 12-04-09 2 8" xfId="16423"/>
    <cellStyle name="_pgvcl-costal_PGVCL-_Weekly Urban PBR CO - 04-04-09 to 12-04-09 2 8" xfId="16424"/>
    <cellStyle name="_pgvcl-costal_pgvcl_Weekly Urban PBR CO - 04-04-09 to 12-04-09 2 9" xfId="16425"/>
    <cellStyle name="_pgvcl-costal_PGVCL-_Weekly Urban PBR CO - 04-04-09 to 12-04-09 2 9" xfId="16426"/>
    <cellStyle name="_pgvcl-costal_pgvcl_Weekly Urban PBR CO - 04-04-09 to 12-04-09 3" xfId="16427"/>
    <cellStyle name="_pgvcl-costal_PGVCL-_Weekly Urban PBR CO - 04-04-09 to 12-04-09 3" xfId="16428"/>
    <cellStyle name="_pgvcl-costal_pgvcl_Weekly Urban PBR CO - 04-04-09 to 12-04-09 3 10" xfId="16429"/>
    <cellStyle name="_pgvcl-costal_PGVCL-_Weekly Urban PBR CO - 04-04-09 to 12-04-09 3 10" xfId="16430"/>
    <cellStyle name="_pgvcl-costal_pgvcl_Weekly Urban PBR CO - 04-04-09 to 12-04-09 3 2" xfId="16431"/>
    <cellStyle name="_pgvcl-costal_PGVCL-_Weekly Urban PBR CO - 04-04-09 to 12-04-09 3 2" xfId="16432"/>
    <cellStyle name="_pgvcl-costal_pgvcl_Weekly Urban PBR CO - 04-04-09 to 12-04-09 3 3" xfId="16433"/>
    <cellStyle name="_pgvcl-costal_PGVCL-_Weekly Urban PBR CO - 04-04-09 to 12-04-09 3 3" xfId="16434"/>
    <cellStyle name="_pgvcl-costal_pgvcl_Weekly Urban PBR CO - 04-04-09 to 12-04-09 3 4" xfId="16435"/>
    <cellStyle name="_pgvcl-costal_PGVCL-_Weekly Urban PBR CO - 04-04-09 to 12-04-09 3 4" xfId="16436"/>
    <cellStyle name="_pgvcl-costal_pgvcl_Weekly Urban PBR CO - 04-04-09 to 12-04-09 3 5" xfId="16437"/>
    <cellStyle name="_pgvcl-costal_PGVCL-_Weekly Urban PBR CO - 04-04-09 to 12-04-09 3 5" xfId="16438"/>
    <cellStyle name="_pgvcl-costal_pgvcl_Weekly Urban PBR CO - 04-04-09 to 12-04-09 3 6" xfId="16439"/>
    <cellStyle name="_pgvcl-costal_PGVCL-_Weekly Urban PBR CO - 04-04-09 to 12-04-09 3 6" xfId="16440"/>
    <cellStyle name="_pgvcl-costal_pgvcl_Weekly Urban PBR CO - 04-04-09 to 12-04-09 3 7" xfId="16441"/>
    <cellStyle name="_pgvcl-costal_PGVCL-_Weekly Urban PBR CO - 04-04-09 to 12-04-09 3 7" xfId="16442"/>
    <cellStyle name="_pgvcl-costal_pgvcl_Weekly Urban PBR CO - 04-04-09 to 12-04-09 3 8" xfId="16443"/>
    <cellStyle name="_pgvcl-costal_PGVCL-_Weekly Urban PBR CO - 04-04-09 to 12-04-09 3 8" xfId="16444"/>
    <cellStyle name="_pgvcl-costal_pgvcl_Weekly Urban PBR CO - 04-04-09 to 12-04-09 3 9" xfId="16445"/>
    <cellStyle name="_pgvcl-costal_PGVCL-_Weekly Urban PBR CO - 04-04-09 to 12-04-09 3 9" xfId="16446"/>
    <cellStyle name="_pgvcl-costal_pgvcl_Weekly Urban PBR CO - 04-04-09 to 12-04-09 4" xfId="16447"/>
    <cellStyle name="_pgvcl-costal_PGVCL-_Weekly Urban PBR CO - 04-04-09 to 12-04-09 4" xfId="16448"/>
    <cellStyle name="_pgvcl-costal_pgvcl_Weekly Urban PBR CO - 04-04-09 to 12-04-09 4 10" xfId="16449"/>
    <cellStyle name="_pgvcl-costal_PGVCL-_Weekly Urban PBR CO - 04-04-09 to 12-04-09 4 10" xfId="16450"/>
    <cellStyle name="_pgvcl-costal_pgvcl_Weekly Urban PBR CO - 04-04-09 to 12-04-09 4 2" xfId="16451"/>
    <cellStyle name="_pgvcl-costal_PGVCL-_Weekly Urban PBR CO - 04-04-09 to 12-04-09 4 2" xfId="16452"/>
    <cellStyle name="_pgvcl-costal_pgvcl_Weekly Urban PBR CO - 04-04-09 to 12-04-09 4 3" xfId="16453"/>
    <cellStyle name="_pgvcl-costal_PGVCL-_Weekly Urban PBR CO - 04-04-09 to 12-04-09 4 3" xfId="16454"/>
    <cellStyle name="_pgvcl-costal_pgvcl_Weekly Urban PBR CO - 04-04-09 to 12-04-09 4 4" xfId="16455"/>
    <cellStyle name="_pgvcl-costal_PGVCL-_Weekly Urban PBR CO - 04-04-09 to 12-04-09 4 4" xfId="16456"/>
    <cellStyle name="_pgvcl-costal_pgvcl_Weekly Urban PBR CO - 04-04-09 to 12-04-09 4 5" xfId="16457"/>
    <cellStyle name="_pgvcl-costal_PGVCL-_Weekly Urban PBR CO - 04-04-09 to 12-04-09 4 5" xfId="16458"/>
    <cellStyle name="_pgvcl-costal_pgvcl_Weekly Urban PBR CO - 04-04-09 to 12-04-09 4 6" xfId="16459"/>
    <cellStyle name="_pgvcl-costal_PGVCL-_Weekly Urban PBR CO - 04-04-09 to 12-04-09 4 6" xfId="16460"/>
    <cellStyle name="_pgvcl-costal_pgvcl_Weekly Urban PBR CO - 04-04-09 to 12-04-09 4 7" xfId="16461"/>
    <cellStyle name="_pgvcl-costal_PGVCL-_Weekly Urban PBR CO - 04-04-09 to 12-04-09 4 7" xfId="16462"/>
    <cellStyle name="_pgvcl-costal_pgvcl_Weekly Urban PBR CO - 04-04-09 to 12-04-09 4 8" xfId="16463"/>
    <cellStyle name="_pgvcl-costal_PGVCL-_Weekly Urban PBR CO - 04-04-09 to 12-04-09 4 8" xfId="16464"/>
    <cellStyle name="_pgvcl-costal_pgvcl_Weekly Urban PBR CO - 04-04-09 to 12-04-09 4 9" xfId="16465"/>
    <cellStyle name="_pgvcl-costal_PGVCL-_Weekly Urban PBR CO - 04-04-09 to 12-04-09 4 9" xfId="16466"/>
    <cellStyle name="_pgvcl-costal_pgvcl_Weekly Urban PBR CO - 04-04-09 to 12-04-09 5" xfId="16467"/>
    <cellStyle name="_pgvcl-costal_PGVCL-_Weekly Urban PBR CO - 04-04-09 to 12-04-09 5" xfId="16468"/>
    <cellStyle name="_pgvcl-costal_pgvcl_Weekly Urban PBR CO - 04-04-09 to 12-04-09 5 10" xfId="16469"/>
    <cellStyle name="_pgvcl-costal_PGVCL-_Weekly Urban PBR CO - 04-04-09 to 12-04-09 5 10" xfId="16470"/>
    <cellStyle name="_pgvcl-costal_pgvcl_Weekly Urban PBR CO - 04-04-09 to 12-04-09 5 2" xfId="16471"/>
    <cellStyle name="_pgvcl-costal_PGVCL-_Weekly Urban PBR CO - 04-04-09 to 12-04-09 5 2" xfId="16472"/>
    <cellStyle name="_pgvcl-costal_pgvcl_Weekly Urban PBR CO - 04-04-09 to 12-04-09 5 3" xfId="16473"/>
    <cellStyle name="_pgvcl-costal_PGVCL-_Weekly Urban PBR CO - 04-04-09 to 12-04-09 5 3" xfId="16474"/>
    <cellStyle name="_pgvcl-costal_pgvcl_Weekly Urban PBR CO - 04-04-09 to 12-04-09 5 4" xfId="16475"/>
    <cellStyle name="_pgvcl-costal_PGVCL-_Weekly Urban PBR CO - 04-04-09 to 12-04-09 5 4" xfId="16476"/>
    <cellStyle name="_pgvcl-costal_pgvcl_Weekly Urban PBR CO - 04-04-09 to 12-04-09 5 5" xfId="16477"/>
    <cellStyle name="_pgvcl-costal_PGVCL-_Weekly Urban PBR CO - 04-04-09 to 12-04-09 5 5" xfId="16478"/>
    <cellStyle name="_pgvcl-costal_pgvcl_Weekly Urban PBR CO - 04-04-09 to 12-04-09 5 6" xfId="16479"/>
    <cellStyle name="_pgvcl-costal_PGVCL-_Weekly Urban PBR CO - 04-04-09 to 12-04-09 5 6" xfId="16480"/>
    <cellStyle name="_pgvcl-costal_pgvcl_Weekly Urban PBR CO - 04-04-09 to 12-04-09 5 7" xfId="16481"/>
    <cellStyle name="_pgvcl-costal_PGVCL-_Weekly Urban PBR CO - 04-04-09 to 12-04-09 5 7" xfId="16482"/>
    <cellStyle name="_pgvcl-costal_pgvcl_Weekly Urban PBR CO - 04-04-09 to 12-04-09 5 8" xfId="16483"/>
    <cellStyle name="_pgvcl-costal_PGVCL-_Weekly Urban PBR CO - 04-04-09 to 12-04-09 5 8" xfId="16484"/>
    <cellStyle name="_pgvcl-costal_pgvcl_Weekly Urban PBR CO - 04-04-09 to 12-04-09 5 9" xfId="16485"/>
    <cellStyle name="_pgvcl-costal_PGVCL-_Weekly Urban PBR CO - 04-04-09 to 12-04-09 5 9" xfId="16486"/>
    <cellStyle name="_pgvcl-costal_pgvcl_Weekly Urban PBR CO - 04-04-09 to 12-04-09 6" xfId="16487"/>
    <cellStyle name="_pgvcl-costal_PGVCL-_Weekly Urban PBR CO - 04-04-09 to 12-04-09 6" xfId="16488"/>
    <cellStyle name="_pgvcl-costal_pgvcl_Weekly Urban PBR CO - 04-04-09 to 12-04-09 6 10" xfId="16489"/>
    <cellStyle name="_pgvcl-costal_PGVCL-_Weekly Urban PBR CO - 04-04-09 to 12-04-09 6 10" xfId="16490"/>
    <cellStyle name="_pgvcl-costal_pgvcl_Weekly Urban PBR CO - 04-04-09 to 12-04-09 6 2" xfId="16491"/>
    <cellStyle name="_pgvcl-costal_PGVCL-_Weekly Urban PBR CO - 04-04-09 to 12-04-09 6 2" xfId="16492"/>
    <cellStyle name="_pgvcl-costal_pgvcl_Weekly Urban PBR CO - 04-04-09 to 12-04-09 6 3" xfId="16493"/>
    <cellStyle name="_pgvcl-costal_PGVCL-_Weekly Urban PBR CO - 04-04-09 to 12-04-09 6 3" xfId="16494"/>
    <cellStyle name="_pgvcl-costal_pgvcl_Weekly Urban PBR CO - 04-04-09 to 12-04-09 6 4" xfId="16495"/>
    <cellStyle name="_pgvcl-costal_PGVCL-_Weekly Urban PBR CO - 04-04-09 to 12-04-09 6 4" xfId="16496"/>
    <cellStyle name="_pgvcl-costal_pgvcl_Weekly Urban PBR CO - 04-04-09 to 12-04-09 6 5" xfId="16497"/>
    <cellStyle name="_pgvcl-costal_PGVCL-_Weekly Urban PBR CO - 04-04-09 to 12-04-09 6 5" xfId="16498"/>
    <cellStyle name="_pgvcl-costal_pgvcl_Weekly Urban PBR CO - 04-04-09 to 12-04-09 6 6" xfId="16499"/>
    <cellStyle name="_pgvcl-costal_PGVCL-_Weekly Urban PBR CO - 04-04-09 to 12-04-09 6 6" xfId="16500"/>
    <cellStyle name="_pgvcl-costal_pgvcl_Weekly Urban PBR CO - 04-04-09 to 12-04-09 6 7" xfId="16501"/>
    <cellStyle name="_pgvcl-costal_PGVCL-_Weekly Urban PBR CO - 04-04-09 to 12-04-09 6 7" xfId="16502"/>
    <cellStyle name="_pgvcl-costal_pgvcl_Weekly Urban PBR CO - 04-04-09 to 12-04-09 6 8" xfId="16503"/>
    <cellStyle name="_pgvcl-costal_PGVCL-_Weekly Urban PBR CO - 04-04-09 to 12-04-09 6 8" xfId="16504"/>
    <cellStyle name="_pgvcl-costal_pgvcl_Weekly Urban PBR CO - 04-04-09 to 12-04-09 6 9" xfId="16505"/>
    <cellStyle name="_pgvcl-costal_PGVCL-_Weekly Urban PBR CO - 04-04-09 to 12-04-09 6 9" xfId="16506"/>
    <cellStyle name="_pgvcl-costal_pgvcl_Weekly Urban PBR CO - 04-04-09 to 12-04-09 7" xfId="16507"/>
    <cellStyle name="_pgvcl-costal_PGVCL-_Weekly Urban PBR CO - 04-04-09 to 12-04-09 7" xfId="16508"/>
    <cellStyle name="_pgvcl-costal_pgvcl_Weekly Urban PBR CO - 04-04-09 to 12-04-09 7 10" xfId="16509"/>
    <cellStyle name="_pgvcl-costal_PGVCL-_Weekly Urban PBR CO - 04-04-09 to 12-04-09 7 10" xfId="16510"/>
    <cellStyle name="_pgvcl-costal_pgvcl_Weekly Urban PBR CO - 04-04-09 to 12-04-09 7 2" xfId="16511"/>
    <cellStyle name="_pgvcl-costal_PGVCL-_Weekly Urban PBR CO - 04-04-09 to 12-04-09 7 2" xfId="16512"/>
    <cellStyle name="_pgvcl-costal_pgvcl_Weekly Urban PBR CO - 04-04-09 to 12-04-09 7 3" xfId="16513"/>
    <cellStyle name="_pgvcl-costal_PGVCL-_Weekly Urban PBR CO - 04-04-09 to 12-04-09 7 3" xfId="16514"/>
    <cellStyle name="_pgvcl-costal_pgvcl_Weekly Urban PBR CO - 04-04-09 to 12-04-09 7 4" xfId="16515"/>
    <cellStyle name="_pgvcl-costal_PGVCL-_Weekly Urban PBR CO - 04-04-09 to 12-04-09 7 4" xfId="16516"/>
    <cellStyle name="_pgvcl-costal_pgvcl_Weekly Urban PBR CO - 04-04-09 to 12-04-09 7 5" xfId="16517"/>
    <cellStyle name="_pgvcl-costal_PGVCL-_Weekly Urban PBR CO - 04-04-09 to 12-04-09 7 5" xfId="16518"/>
    <cellStyle name="_pgvcl-costal_pgvcl_Weekly Urban PBR CO - 04-04-09 to 12-04-09 7 6" xfId="16519"/>
    <cellStyle name="_pgvcl-costal_PGVCL-_Weekly Urban PBR CO - 04-04-09 to 12-04-09 7 6" xfId="16520"/>
    <cellStyle name="_pgvcl-costal_pgvcl_Weekly Urban PBR CO - 04-04-09 to 12-04-09 7 7" xfId="16521"/>
    <cellStyle name="_pgvcl-costal_PGVCL-_Weekly Urban PBR CO - 04-04-09 to 12-04-09 7 7" xfId="16522"/>
    <cellStyle name="_pgvcl-costal_pgvcl_Weekly Urban PBR CO - 04-04-09 to 12-04-09 7 8" xfId="16523"/>
    <cellStyle name="_pgvcl-costal_PGVCL-_Weekly Urban PBR CO - 04-04-09 to 12-04-09 7 8" xfId="16524"/>
    <cellStyle name="_pgvcl-costal_pgvcl_Weekly Urban PBR CO - 04-04-09 to 12-04-09 7 9" xfId="16525"/>
    <cellStyle name="_pgvcl-costal_PGVCL-_Weekly Urban PBR CO - 04-04-09 to 12-04-09 7 9" xfId="16526"/>
    <cellStyle name="_pgvcl-costal_pgvcl_Weekly Urban PBR CO - 04-04-09 to 12-04-09 8" xfId="16527"/>
    <cellStyle name="_pgvcl-costal_PGVCL-_Weekly Urban PBR CO - 04-04-09 to 12-04-09 8" xfId="16528"/>
    <cellStyle name="_pgvcl-costal_pgvcl_Weekly Urban PBR CO - 06-03-09 to 12-03-09" xfId="16529"/>
    <cellStyle name="_pgvcl-costal_PGVCL-_Weekly Urban PBR CO - 06-03-09 to 12-03-09" xfId="16530"/>
    <cellStyle name="_pgvcl-costal_pgvcl_Weekly Urban PBR CO - 06-03-09 to 12-03-09 2" xfId="16531"/>
    <cellStyle name="_pgvcl-costal_PGVCL-_Weekly Urban PBR CO - 06-03-09 to 12-03-09 2" xfId="16532"/>
    <cellStyle name="_pgvcl-costal_pgvcl_Weekly Urban PBR CO - 06-03-09 to 12-03-09 2 10" xfId="16533"/>
    <cellStyle name="_pgvcl-costal_PGVCL-_Weekly Urban PBR CO - 06-03-09 to 12-03-09 2 10" xfId="16534"/>
    <cellStyle name="_pgvcl-costal_pgvcl_Weekly Urban PBR CO - 06-03-09 to 12-03-09 2 2" xfId="16535"/>
    <cellStyle name="_pgvcl-costal_PGVCL-_Weekly Urban PBR CO - 06-03-09 to 12-03-09 2 2" xfId="16536"/>
    <cellStyle name="_pgvcl-costal_pgvcl_Weekly Urban PBR CO - 06-03-09 to 12-03-09 2 3" xfId="16537"/>
    <cellStyle name="_pgvcl-costal_PGVCL-_Weekly Urban PBR CO - 06-03-09 to 12-03-09 2 3" xfId="16538"/>
    <cellStyle name="_pgvcl-costal_pgvcl_Weekly Urban PBR CO - 06-03-09 to 12-03-09 2 4" xfId="16539"/>
    <cellStyle name="_pgvcl-costal_PGVCL-_Weekly Urban PBR CO - 06-03-09 to 12-03-09 2 4" xfId="16540"/>
    <cellStyle name="_pgvcl-costal_pgvcl_Weekly Urban PBR CO - 06-03-09 to 12-03-09 2 5" xfId="16541"/>
    <cellStyle name="_pgvcl-costal_PGVCL-_Weekly Urban PBR CO - 06-03-09 to 12-03-09 2 5" xfId="16542"/>
    <cellStyle name="_pgvcl-costal_pgvcl_Weekly Urban PBR CO - 06-03-09 to 12-03-09 2 6" xfId="16543"/>
    <cellStyle name="_pgvcl-costal_PGVCL-_Weekly Urban PBR CO - 06-03-09 to 12-03-09 2 6" xfId="16544"/>
    <cellStyle name="_pgvcl-costal_pgvcl_Weekly Urban PBR CO - 06-03-09 to 12-03-09 2 7" xfId="16545"/>
    <cellStyle name="_pgvcl-costal_PGVCL-_Weekly Urban PBR CO - 06-03-09 to 12-03-09 2 7" xfId="16546"/>
    <cellStyle name="_pgvcl-costal_pgvcl_Weekly Urban PBR CO - 06-03-09 to 12-03-09 2 8" xfId="16547"/>
    <cellStyle name="_pgvcl-costal_PGVCL-_Weekly Urban PBR CO - 06-03-09 to 12-03-09 2 8" xfId="16548"/>
    <cellStyle name="_pgvcl-costal_pgvcl_Weekly Urban PBR CO - 06-03-09 to 12-03-09 2 9" xfId="16549"/>
    <cellStyle name="_pgvcl-costal_PGVCL-_Weekly Urban PBR CO - 06-03-09 to 12-03-09 2 9" xfId="16550"/>
    <cellStyle name="_pgvcl-costal_pgvcl_Weekly Urban PBR CO - 06-03-09 to 12-03-09 3" xfId="16551"/>
    <cellStyle name="_pgvcl-costal_PGVCL-_Weekly Urban PBR CO - 06-03-09 to 12-03-09 3" xfId="16552"/>
    <cellStyle name="_pgvcl-costal_pgvcl_Weekly Urban PBR CO - 06-03-09 to 12-03-09 3 10" xfId="16553"/>
    <cellStyle name="_pgvcl-costal_PGVCL-_Weekly Urban PBR CO - 06-03-09 to 12-03-09 3 10" xfId="16554"/>
    <cellStyle name="_pgvcl-costal_pgvcl_Weekly Urban PBR CO - 06-03-09 to 12-03-09 3 2" xfId="16555"/>
    <cellStyle name="_pgvcl-costal_PGVCL-_Weekly Urban PBR CO - 06-03-09 to 12-03-09 3 2" xfId="16556"/>
    <cellStyle name="_pgvcl-costal_pgvcl_Weekly Urban PBR CO - 06-03-09 to 12-03-09 3 3" xfId="16557"/>
    <cellStyle name="_pgvcl-costal_PGVCL-_Weekly Urban PBR CO - 06-03-09 to 12-03-09 3 3" xfId="16558"/>
    <cellStyle name="_pgvcl-costal_pgvcl_Weekly Urban PBR CO - 06-03-09 to 12-03-09 3 4" xfId="16559"/>
    <cellStyle name="_pgvcl-costal_PGVCL-_Weekly Urban PBR CO - 06-03-09 to 12-03-09 3 4" xfId="16560"/>
    <cellStyle name="_pgvcl-costal_pgvcl_Weekly Urban PBR CO - 06-03-09 to 12-03-09 3 5" xfId="16561"/>
    <cellStyle name="_pgvcl-costal_PGVCL-_Weekly Urban PBR CO - 06-03-09 to 12-03-09 3 5" xfId="16562"/>
    <cellStyle name="_pgvcl-costal_pgvcl_Weekly Urban PBR CO - 06-03-09 to 12-03-09 3 6" xfId="16563"/>
    <cellStyle name="_pgvcl-costal_PGVCL-_Weekly Urban PBR CO - 06-03-09 to 12-03-09 3 6" xfId="16564"/>
    <cellStyle name="_pgvcl-costal_pgvcl_Weekly Urban PBR CO - 06-03-09 to 12-03-09 3 7" xfId="16565"/>
    <cellStyle name="_pgvcl-costal_PGVCL-_Weekly Urban PBR CO - 06-03-09 to 12-03-09 3 7" xfId="16566"/>
    <cellStyle name="_pgvcl-costal_pgvcl_Weekly Urban PBR CO - 06-03-09 to 12-03-09 3 8" xfId="16567"/>
    <cellStyle name="_pgvcl-costal_PGVCL-_Weekly Urban PBR CO - 06-03-09 to 12-03-09 3 8" xfId="16568"/>
    <cellStyle name="_pgvcl-costal_pgvcl_Weekly Urban PBR CO - 06-03-09 to 12-03-09 3 9" xfId="16569"/>
    <cellStyle name="_pgvcl-costal_PGVCL-_Weekly Urban PBR CO - 06-03-09 to 12-03-09 3 9" xfId="16570"/>
    <cellStyle name="_pgvcl-costal_pgvcl_Weekly Urban PBR CO - 06-03-09 to 12-03-09 4" xfId="16571"/>
    <cellStyle name="_pgvcl-costal_PGVCL-_Weekly Urban PBR CO - 06-03-09 to 12-03-09 4" xfId="16572"/>
    <cellStyle name="_pgvcl-costal_pgvcl_Weekly Urban PBR CO - 06-03-09 to 12-03-09 4 10" xfId="16573"/>
    <cellStyle name="_pgvcl-costal_PGVCL-_Weekly Urban PBR CO - 06-03-09 to 12-03-09 4 10" xfId="16574"/>
    <cellStyle name="_pgvcl-costal_pgvcl_Weekly Urban PBR CO - 06-03-09 to 12-03-09 4 2" xfId="16575"/>
    <cellStyle name="_pgvcl-costal_PGVCL-_Weekly Urban PBR CO - 06-03-09 to 12-03-09 4 2" xfId="16576"/>
    <cellStyle name="_pgvcl-costal_pgvcl_Weekly Urban PBR CO - 06-03-09 to 12-03-09 4 3" xfId="16577"/>
    <cellStyle name="_pgvcl-costal_PGVCL-_Weekly Urban PBR CO - 06-03-09 to 12-03-09 4 3" xfId="16578"/>
    <cellStyle name="_pgvcl-costal_pgvcl_Weekly Urban PBR CO - 06-03-09 to 12-03-09 4 4" xfId="16579"/>
    <cellStyle name="_pgvcl-costal_PGVCL-_Weekly Urban PBR CO - 06-03-09 to 12-03-09 4 4" xfId="16580"/>
    <cellStyle name="_pgvcl-costal_pgvcl_Weekly Urban PBR CO - 06-03-09 to 12-03-09 4 5" xfId="16581"/>
    <cellStyle name="_pgvcl-costal_PGVCL-_Weekly Urban PBR CO - 06-03-09 to 12-03-09 4 5" xfId="16582"/>
    <cellStyle name="_pgvcl-costal_pgvcl_Weekly Urban PBR CO - 06-03-09 to 12-03-09 4 6" xfId="16583"/>
    <cellStyle name="_pgvcl-costal_PGVCL-_Weekly Urban PBR CO - 06-03-09 to 12-03-09 4 6" xfId="16584"/>
    <cellStyle name="_pgvcl-costal_pgvcl_Weekly Urban PBR CO - 06-03-09 to 12-03-09 4 7" xfId="16585"/>
    <cellStyle name="_pgvcl-costal_PGVCL-_Weekly Urban PBR CO - 06-03-09 to 12-03-09 4 7" xfId="16586"/>
    <cellStyle name="_pgvcl-costal_pgvcl_Weekly Urban PBR CO - 06-03-09 to 12-03-09 4 8" xfId="16587"/>
    <cellStyle name="_pgvcl-costal_PGVCL-_Weekly Urban PBR CO - 06-03-09 to 12-03-09 4 8" xfId="16588"/>
    <cellStyle name="_pgvcl-costal_pgvcl_Weekly Urban PBR CO - 06-03-09 to 12-03-09 4 9" xfId="16589"/>
    <cellStyle name="_pgvcl-costal_PGVCL-_Weekly Urban PBR CO - 06-03-09 to 12-03-09 4 9" xfId="16590"/>
    <cellStyle name="_pgvcl-costal_pgvcl_Weekly Urban PBR CO - 06-03-09 to 12-03-09 5" xfId="16591"/>
    <cellStyle name="_pgvcl-costal_PGVCL-_Weekly Urban PBR CO - 06-03-09 to 12-03-09 5" xfId="16592"/>
    <cellStyle name="_pgvcl-costal_pgvcl_Weekly Urban PBR CO - 06-03-09 to 12-03-09 5 10" xfId="16593"/>
    <cellStyle name="_pgvcl-costal_PGVCL-_Weekly Urban PBR CO - 06-03-09 to 12-03-09 5 10" xfId="16594"/>
    <cellStyle name="_pgvcl-costal_pgvcl_Weekly Urban PBR CO - 06-03-09 to 12-03-09 5 2" xfId="16595"/>
    <cellStyle name="_pgvcl-costal_PGVCL-_Weekly Urban PBR CO - 06-03-09 to 12-03-09 5 2" xfId="16596"/>
    <cellStyle name="_pgvcl-costal_pgvcl_Weekly Urban PBR CO - 06-03-09 to 12-03-09 5 3" xfId="16597"/>
    <cellStyle name="_pgvcl-costal_PGVCL-_Weekly Urban PBR CO - 06-03-09 to 12-03-09 5 3" xfId="16598"/>
    <cellStyle name="_pgvcl-costal_pgvcl_Weekly Urban PBR CO - 06-03-09 to 12-03-09 5 4" xfId="16599"/>
    <cellStyle name="_pgvcl-costal_PGVCL-_Weekly Urban PBR CO - 06-03-09 to 12-03-09 5 4" xfId="16600"/>
    <cellStyle name="_pgvcl-costal_pgvcl_Weekly Urban PBR CO - 06-03-09 to 12-03-09 5 5" xfId="16601"/>
    <cellStyle name="_pgvcl-costal_PGVCL-_Weekly Urban PBR CO - 06-03-09 to 12-03-09 5 5" xfId="16602"/>
    <cellStyle name="_pgvcl-costal_pgvcl_Weekly Urban PBR CO - 06-03-09 to 12-03-09 5 6" xfId="16603"/>
    <cellStyle name="_pgvcl-costal_PGVCL-_Weekly Urban PBR CO - 06-03-09 to 12-03-09 5 6" xfId="16604"/>
    <cellStyle name="_pgvcl-costal_pgvcl_Weekly Urban PBR CO - 06-03-09 to 12-03-09 5 7" xfId="16605"/>
    <cellStyle name="_pgvcl-costal_PGVCL-_Weekly Urban PBR CO - 06-03-09 to 12-03-09 5 7" xfId="16606"/>
    <cellStyle name="_pgvcl-costal_pgvcl_Weekly Urban PBR CO - 06-03-09 to 12-03-09 5 8" xfId="16607"/>
    <cellStyle name="_pgvcl-costal_PGVCL-_Weekly Urban PBR CO - 06-03-09 to 12-03-09 5 8" xfId="16608"/>
    <cellStyle name="_pgvcl-costal_pgvcl_Weekly Urban PBR CO - 06-03-09 to 12-03-09 5 9" xfId="16609"/>
    <cellStyle name="_pgvcl-costal_PGVCL-_Weekly Urban PBR CO - 06-03-09 to 12-03-09 5 9" xfId="16610"/>
    <cellStyle name="_pgvcl-costal_pgvcl_Weekly Urban PBR CO - 06-03-09 to 12-03-09 6" xfId="16611"/>
    <cellStyle name="_pgvcl-costal_PGVCL-_Weekly Urban PBR CO - 06-03-09 to 12-03-09 6" xfId="16612"/>
    <cellStyle name="_pgvcl-costal_pgvcl_Weekly Urban PBR CO - 06-03-09 to 12-03-09 6 10" xfId="16613"/>
    <cellStyle name="_pgvcl-costal_PGVCL-_Weekly Urban PBR CO - 06-03-09 to 12-03-09 6 10" xfId="16614"/>
    <cellStyle name="_pgvcl-costal_pgvcl_Weekly Urban PBR CO - 06-03-09 to 12-03-09 6 2" xfId="16615"/>
    <cellStyle name="_pgvcl-costal_PGVCL-_Weekly Urban PBR CO - 06-03-09 to 12-03-09 6 2" xfId="16616"/>
    <cellStyle name="_pgvcl-costal_pgvcl_Weekly Urban PBR CO - 06-03-09 to 12-03-09 6 3" xfId="16617"/>
    <cellStyle name="_pgvcl-costal_PGVCL-_Weekly Urban PBR CO - 06-03-09 to 12-03-09 6 3" xfId="16618"/>
    <cellStyle name="_pgvcl-costal_pgvcl_Weekly Urban PBR CO - 06-03-09 to 12-03-09 6 4" xfId="16619"/>
    <cellStyle name="_pgvcl-costal_PGVCL-_Weekly Urban PBR CO - 06-03-09 to 12-03-09 6 4" xfId="16620"/>
    <cellStyle name="_pgvcl-costal_pgvcl_Weekly Urban PBR CO - 06-03-09 to 12-03-09 6 5" xfId="16621"/>
    <cellStyle name="_pgvcl-costal_PGVCL-_Weekly Urban PBR CO - 06-03-09 to 12-03-09 6 5" xfId="16622"/>
    <cellStyle name="_pgvcl-costal_pgvcl_Weekly Urban PBR CO - 06-03-09 to 12-03-09 6 6" xfId="16623"/>
    <cellStyle name="_pgvcl-costal_PGVCL-_Weekly Urban PBR CO - 06-03-09 to 12-03-09 6 6" xfId="16624"/>
    <cellStyle name="_pgvcl-costal_pgvcl_Weekly Urban PBR CO - 06-03-09 to 12-03-09 6 7" xfId="16625"/>
    <cellStyle name="_pgvcl-costal_PGVCL-_Weekly Urban PBR CO - 06-03-09 to 12-03-09 6 7" xfId="16626"/>
    <cellStyle name="_pgvcl-costal_pgvcl_Weekly Urban PBR CO - 06-03-09 to 12-03-09 6 8" xfId="16627"/>
    <cellStyle name="_pgvcl-costal_PGVCL-_Weekly Urban PBR CO - 06-03-09 to 12-03-09 6 8" xfId="16628"/>
    <cellStyle name="_pgvcl-costal_pgvcl_Weekly Urban PBR CO - 06-03-09 to 12-03-09 6 9" xfId="16629"/>
    <cellStyle name="_pgvcl-costal_PGVCL-_Weekly Urban PBR CO - 06-03-09 to 12-03-09 6 9" xfId="16630"/>
    <cellStyle name="_pgvcl-costal_pgvcl_Weekly Urban PBR CO - 06-03-09 to 12-03-09 7" xfId="16631"/>
    <cellStyle name="_pgvcl-costal_PGVCL-_Weekly Urban PBR CO - 06-03-09 to 12-03-09 7" xfId="16632"/>
    <cellStyle name="_pgvcl-costal_pgvcl_Weekly Urban PBR CO - 06-03-09 to 12-03-09 7 10" xfId="16633"/>
    <cellStyle name="_pgvcl-costal_PGVCL-_Weekly Urban PBR CO - 06-03-09 to 12-03-09 7 10" xfId="16634"/>
    <cellStyle name="_pgvcl-costal_pgvcl_Weekly Urban PBR CO - 06-03-09 to 12-03-09 7 2" xfId="16635"/>
    <cellStyle name="_pgvcl-costal_PGVCL-_Weekly Urban PBR CO - 06-03-09 to 12-03-09 7 2" xfId="16636"/>
    <cellStyle name="_pgvcl-costal_pgvcl_Weekly Urban PBR CO - 06-03-09 to 12-03-09 7 3" xfId="16637"/>
    <cellStyle name="_pgvcl-costal_PGVCL-_Weekly Urban PBR CO - 06-03-09 to 12-03-09 7 3" xfId="16638"/>
    <cellStyle name="_pgvcl-costal_pgvcl_Weekly Urban PBR CO - 06-03-09 to 12-03-09 7 4" xfId="16639"/>
    <cellStyle name="_pgvcl-costal_PGVCL-_Weekly Urban PBR CO - 06-03-09 to 12-03-09 7 4" xfId="16640"/>
    <cellStyle name="_pgvcl-costal_pgvcl_Weekly Urban PBR CO - 06-03-09 to 12-03-09 7 5" xfId="16641"/>
    <cellStyle name="_pgvcl-costal_PGVCL-_Weekly Urban PBR CO - 06-03-09 to 12-03-09 7 5" xfId="16642"/>
    <cellStyle name="_pgvcl-costal_pgvcl_Weekly Urban PBR CO - 06-03-09 to 12-03-09 7 6" xfId="16643"/>
    <cellStyle name="_pgvcl-costal_PGVCL-_Weekly Urban PBR CO - 06-03-09 to 12-03-09 7 6" xfId="16644"/>
    <cellStyle name="_pgvcl-costal_pgvcl_Weekly Urban PBR CO - 06-03-09 to 12-03-09 7 7" xfId="16645"/>
    <cellStyle name="_pgvcl-costal_PGVCL-_Weekly Urban PBR CO - 06-03-09 to 12-03-09 7 7" xfId="16646"/>
    <cellStyle name="_pgvcl-costal_pgvcl_Weekly Urban PBR CO - 06-03-09 to 12-03-09 7 8" xfId="16647"/>
    <cellStyle name="_pgvcl-costal_PGVCL-_Weekly Urban PBR CO - 06-03-09 to 12-03-09 7 8" xfId="16648"/>
    <cellStyle name="_pgvcl-costal_pgvcl_Weekly Urban PBR CO - 06-03-09 to 12-03-09 7 9" xfId="16649"/>
    <cellStyle name="_pgvcl-costal_PGVCL-_Weekly Urban PBR CO - 06-03-09 to 12-03-09 7 9" xfId="16650"/>
    <cellStyle name="_pgvcl-costal_pgvcl_Weekly Urban PBR CO - 06-03-09 to 12-03-09 8" xfId="16651"/>
    <cellStyle name="_pgvcl-costal_PGVCL-_Weekly Urban PBR CO - 06-03-09 to 12-03-09 8" xfId="16652"/>
    <cellStyle name="_pgvcl-costal_pgvcl_Weekly Urban PBR CO - 20-02-09 to 26-02-09" xfId="16653"/>
    <cellStyle name="_pgvcl-costal_PGVCL-_Weekly Urban PBR CO - 20-02-09 to 26-02-09" xfId="16654"/>
    <cellStyle name="_pgvcl-costal_pgvcl_Weekly Urban PBR CO - 20-02-09 to 26-02-09 2" xfId="16655"/>
    <cellStyle name="_pgvcl-costal_PGVCL-_Weekly Urban PBR CO - 20-02-09 to 26-02-09 2" xfId="16656"/>
    <cellStyle name="_pgvcl-costal_pgvcl_Weekly Urban PBR CO - 20-02-09 to 26-02-09 2 10" xfId="16657"/>
    <cellStyle name="_pgvcl-costal_PGVCL-_Weekly Urban PBR CO - 20-02-09 to 26-02-09 2 10" xfId="16658"/>
    <cellStyle name="_pgvcl-costal_pgvcl_Weekly Urban PBR CO - 20-02-09 to 26-02-09 2 2" xfId="16659"/>
    <cellStyle name="_pgvcl-costal_PGVCL-_Weekly Urban PBR CO - 20-02-09 to 26-02-09 2 2" xfId="16660"/>
    <cellStyle name="_pgvcl-costal_pgvcl_Weekly Urban PBR CO - 20-02-09 to 26-02-09 2 3" xfId="16661"/>
    <cellStyle name="_pgvcl-costal_PGVCL-_Weekly Urban PBR CO - 20-02-09 to 26-02-09 2 3" xfId="16662"/>
    <cellStyle name="_pgvcl-costal_pgvcl_Weekly Urban PBR CO - 20-02-09 to 26-02-09 2 4" xfId="16663"/>
    <cellStyle name="_pgvcl-costal_PGVCL-_Weekly Urban PBR CO - 20-02-09 to 26-02-09 2 4" xfId="16664"/>
    <cellStyle name="_pgvcl-costal_pgvcl_Weekly Urban PBR CO - 20-02-09 to 26-02-09 2 5" xfId="16665"/>
    <cellStyle name="_pgvcl-costal_PGVCL-_Weekly Urban PBR CO - 20-02-09 to 26-02-09 2 5" xfId="16666"/>
    <cellStyle name="_pgvcl-costal_pgvcl_Weekly Urban PBR CO - 20-02-09 to 26-02-09 2 6" xfId="16667"/>
    <cellStyle name="_pgvcl-costal_PGVCL-_Weekly Urban PBR CO - 20-02-09 to 26-02-09 2 6" xfId="16668"/>
    <cellStyle name="_pgvcl-costal_pgvcl_Weekly Urban PBR CO - 20-02-09 to 26-02-09 2 7" xfId="16669"/>
    <cellStyle name="_pgvcl-costal_PGVCL-_Weekly Urban PBR CO - 20-02-09 to 26-02-09 2 7" xfId="16670"/>
    <cellStyle name="_pgvcl-costal_pgvcl_Weekly Urban PBR CO - 20-02-09 to 26-02-09 2 8" xfId="16671"/>
    <cellStyle name="_pgvcl-costal_PGVCL-_Weekly Urban PBR CO - 20-02-09 to 26-02-09 2 8" xfId="16672"/>
    <cellStyle name="_pgvcl-costal_pgvcl_Weekly Urban PBR CO - 20-02-09 to 26-02-09 2 9" xfId="16673"/>
    <cellStyle name="_pgvcl-costal_PGVCL-_Weekly Urban PBR CO - 20-02-09 to 26-02-09 2 9" xfId="16674"/>
    <cellStyle name="_pgvcl-costal_pgvcl_Weekly Urban PBR CO - 20-02-09 to 26-02-09 3" xfId="16675"/>
    <cellStyle name="_pgvcl-costal_PGVCL-_Weekly Urban PBR CO - 20-02-09 to 26-02-09 3" xfId="16676"/>
    <cellStyle name="_pgvcl-costal_pgvcl_Weekly Urban PBR CO - 20-02-09 to 26-02-09 3 10" xfId="16677"/>
    <cellStyle name="_pgvcl-costal_PGVCL-_Weekly Urban PBR CO - 20-02-09 to 26-02-09 3 10" xfId="16678"/>
    <cellStyle name="_pgvcl-costal_pgvcl_Weekly Urban PBR CO - 20-02-09 to 26-02-09 3 2" xfId="16679"/>
    <cellStyle name="_pgvcl-costal_PGVCL-_Weekly Urban PBR CO - 20-02-09 to 26-02-09 3 2" xfId="16680"/>
    <cellStyle name="_pgvcl-costal_pgvcl_Weekly Urban PBR CO - 20-02-09 to 26-02-09 3 3" xfId="16681"/>
    <cellStyle name="_pgvcl-costal_PGVCL-_Weekly Urban PBR CO - 20-02-09 to 26-02-09 3 3" xfId="16682"/>
    <cellStyle name="_pgvcl-costal_pgvcl_Weekly Urban PBR CO - 20-02-09 to 26-02-09 3 4" xfId="16683"/>
    <cellStyle name="_pgvcl-costal_PGVCL-_Weekly Urban PBR CO - 20-02-09 to 26-02-09 3 4" xfId="16684"/>
    <cellStyle name="_pgvcl-costal_pgvcl_Weekly Urban PBR CO - 20-02-09 to 26-02-09 3 5" xfId="16685"/>
    <cellStyle name="_pgvcl-costal_PGVCL-_Weekly Urban PBR CO - 20-02-09 to 26-02-09 3 5" xfId="16686"/>
    <cellStyle name="_pgvcl-costal_pgvcl_Weekly Urban PBR CO - 20-02-09 to 26-02-09 3 6" xfId="16687"/>
    <cellStyle name="_pgvcl-costal_PGVCL-_Weekly Urban PBR CO - 20-02-09 to 26-02-09 3 6" xfId="16688"/>
    <cellStyle name="_pgvcl-costal_pgvcl_Weekly Urban PBR CO - 20-02-09 to 26-02-09 3 7" xfId="16689"/>
    <cellStyle name="_pgvcl-costal_PGVCL-_Weekly Urban PBR CO - 20-02-09 to 26-02-09 3 7" xfId="16690"/>
    <cellStyle name="_pgvcl-costal_pgvcl_Weekly Urban PBR CO - 20-02-09 to 26-02-09 3 8" xfId="16691"/>
    <cellStyle name="_pgvcl-costal_PGVCL-_Weekly Urban PBR CO - 20-02-09 to 26-02-09 3 8" xfId="16692"/>
    <cellStyle name="_pgvcl-costal_pgvcl_Weekly Urban PBR CO - 20-02-09 to 26-02-09 3 9" xfId="16693"/>
    <cellStyle name="_pgvcl-costal_PGVCL-_Weekly Urban PBR CO - 20-02-09 to 26-02-09 3 9" xfId="16694"/>
    <cellStyle name="_pgvcl-costal_pgvcl_Weekly Urban PBR CO - 20-02-09 to 26-02-09 4" xfId="16695"/>
    <cellStyle name="_pgvcl-costal_PGVCL-_Weekly Urban PBR CO - 20-02-09 to 26-02-09 4" xfId="16696"/>
    <cellStyle name="_pgvcl-costal_pgvcl_Weekly Urban PBR CO - 20-02-09 to 26-02-09 4 10" xfId="16697"/>
    <cellStyle name="_pgvcl-costal_PGVCL-_Weekly Urban PBR CO - 20-02-09 to 26-02-09 4 10" xfId="16698"/>
    <cellStyle name="_pgvcl-costal_pgvcl_Weekly Urban PBR CO - 20-02-09 to 26-02-09 4 2" xfId="16699"/>
    <cellStyle name="_pgvcl-costal_PGVCL-_Weekly Urban PBR CO - 20-02-09 to 26-02-09 4 2" xfId="16700"/>
    <cellStyle name="_pgvcl-costal_pgvcl_Weekly Urban PBR CO - 20-02-09 to 26-02-09 4 3" xfId="16701"/>
    <cellStyle name="_pgvcl-costal_PGVCL-_Weekly Urban PBR CO - 20-02-09 to 26-02-09 4 3" xfId="16702"/>
    <cellStyle name="_pgvcl-costal_pgvcl_Weekly Urban PBR CO - 20-02-09 to 26-02-09 4 4" xfId="16703"/>
    <cellStyle name="_pgvcl-costal_PGVCL-_Weekly Urban PBR CO - 20-02-09 to 26-02-09 4 4" xfId="16704"/>
    <cellStyle name="_pgvcl-costal_pgvcl_Weekly Urban PBR CO - 20-02-09 to 26-02-09 4 5" xfId="16705"/>
    <cellStyle name="_pgvcl-costal_PGVCL-_Weekly Urban PBR CO - 20-02-09 to 26-02-09 4 5" xfId="16706"/>
    <cellStyle name="_pgvcl-costal_pgvcl_Weekly Urban PBR CO - 20-02-09 to 26-02-09 4 6" xfId="16707"/>
    <cellStyle name="_pgvcl-costal_PGVCL-_Weekly Urban PBR CO - 20-02-09 to 26-02-09 4 6" xfId="16708"/>
    <cellStyle name="_pgvcl-costal_pgvcl_Weekly Urban PBR CO - 20-02-09 to 26-02-09 4 7" xfId="16709"/>
    <cellStyle name="_pgvcl-costal_PGVCL-_Weekly Urban PBR CO - 20-02-09 to 26-02-09 4 7" xfId="16710"/>
    <cellStyle name="_pgvcl-costal_pgvcl_Weekly Urban PBR CO - 20-02-09 to 26-02-09 4 8" xfId="16711"/>
    <cellStyle name="_pgvcl-costal_PGVCL-_Weekly Urban PBR CO - 20-02-09 to 26-02-09 4 8" xfId="16712"/>
    <cellStyle name="_pgvcl-costal_pgvcl_Weekly Urban PBR CO - 20-02-09 to 26-02-09 4 9" xfId="16713"/>
    <cellStyle name="_pgvcl-costal_PGVCL-_Weekly Urban PBR CO - 20-02-09 to 26-02-09 4 9" xfId="16714"/>
    <cellStyle name="_pgvcl-costal_pgvcl_Weekly Urban PBR CO - 20-02-09 to 26-02-09 5" xfId="16715"/>
    <cellStyle name="_pgvcl-costal_PGVCL-_Weekly Urban PBR CO - 20-02-09 to 26-02-09 5" xfId="16716"/>
    <cellStyle name="_pgvcl-costal_pgvcl_Weekly Urban PBR CO - 20-02-09 to 26-02-09 5 10" xfId="16717"/>
    <cellStyle name="_pgvcl-costal_PGVCL-_Weekly Urban PBR CO - 20-02-09 to 26-02-09 5 10" xfId="16718"/>
    <cellStyle name="_pgvcl-costal_pgvcl_Weekly Urban PBR CO - 20-02-09 to 26-02-09 5 2" xfId="16719"/>
    <cellStyle name="_pgvcl-costal_PGVCL-_Weekly Urban PBR CO - 20-02-09 to 26-02-09 5 2" xfId="16720"/>
    <cellStyle name="_pgvcl-costal_pgvcl_Weekly Urban PBR CO - 20-02-09 to 26-02-09 5 3" xfId="16721"/>
    <cellStyle name="_pgvcl-costal_PGVCL-_Weekly Urban PBR CO - 20-02-09 to 26-02-09 5 3" xfId="16722"/>
    <cellStyle name="_pgvcl-costal_pgvcl_Weekly Urban PBR CO - 20-02-09 to 26-02-09 5 4" xfId="16723"/>
    <cellStyle name="_pgvcl-costal_PGVCL-_Weekly Urban PBR CO - 20-02-09 to 26-02-09 5 4" xfId="16724"/>
    <cellStyle name="_pgvcl-costal_pgvcl_Weekly Urban PBR CO - 20-02-09 to 26-02-09 5 5" xfId="16725"/>
    <cellStyle name="_pgvcl-costal_PGVCL-_Weekly Urban PBR CO - 20-02-09 to 26-02-09 5 5" xfId="16726"/>
    <cellStyle name="_pgvcl-costal_pgvcl_Weekly Urban PBR CO - 20-02-09 to 26-02-09 5 6" xfId="16727"/>
    <cellStyle name="_pgvcl-costal_PGVCL-_Weekly Urban PBR CO - 20-02-09 to 26-02-09 5 6" xfId="16728"/>
    <cellStyle name="_pgvcl-costal_pgvcl_Weekly Urban PBR CO - 20-02-09 to 26-02-09 5 7" xfId="16729"/>
    <cellStyle name="_pgvcl-costal_PGVCL-_Weekly Urban PBR CO - 20-02-09 to 26-02-09 5 7" xfId="16730"/>
    <cellStyle name="_pgvcl-costal_pgvcl_Weekly Urban PBR CO - 20-02-09 to 26-02-09 5 8" xfId="16731"/>
    <cellStyle name="_pgvcl-costal_PGVCL-_Weekly Urban PBR CO - 20-02-09 to 26-02-09 5 8" xfId="16732"/>
    <cellStyle name="_pgvcl-costal_pgvcl_Weekly Urban PBR CO - 20-02-09 to 26-02-09 5 9" xfId="16733"/>
    <cellStyle name="_pgvcl-costal_PGVCL-_Weekly Urban PBR CO - 20-02-09 to 26-02-09 5 9" xfId="16734"/>
    <cellStyle name="_pgvcl-costal_pgvcl_Weekly Urban PBR CO - 20-02-09 to 26-02-09 6" xfId="16735"/>
    <cellStyle name="_pgvcl-costal_PGVCL-_Weekly Urban PBR CO - 20-02-09 to 26-02-09 6" xfId="16736"/>
    <cellStyle name="_pgvcl-costal_pgvcl_Weekly Urban PBR CO - 20-02-09 to 26-02-09 6 10" xfId="16737"/>
    <cellStyle name="_pgvcl-costal_PGVCL-_Weekly Urban PBR CO - 20-02-09 to 26-02-09 6 10" xfId="16738"/>
    <cellStyle name="_pgvcl-costal_pgvcl_Weekly Urban PBR CO - 20-02-09 to 26-02-09 6 2" xfId="16739"/>
    <cellStyle name="_pgvcl-costal_PGVCL-_Weekly Urban PBR CO - 20-02-09 to 26-02-09 6 2" xfId="16740"/>
    <cellStyle name="_pgvcl-costal_pgvcl_Weekly Urban PBR CO - 20-02-09 to 26-02-09 6 3" xfId="16741"/>
    <cellStyle name="_pgvcl-costal_PGVCL-_Weekly Urban PBR CO - 20-02-09 to 26-02-09 6 3" xfId="16742"/>
    <cellStyle name="_pgvcl-costal_pgvcl_Weekly Urban PBR CO - 20-02-09 to 26-02-09 6 4" xfId="16743"/>
    <cellStyle name="_pgvcl-costal_PGVCL-_Weekly Urban PBR CO - 20-02-09 to 26-02-09 6 4" xfId="16744"/>
    <cellStyle name="_pgvcl-costal_pgvcl_Weekly Urban PBR CO - 20-02-09 to 26-02-09 6 5" xfId="16745"/>
    <cellStyle name="_pgvcl-costal_PGVCL-_Weekly Urban PBR CO - 20-02-09 to 26-02-09 6 5" xfId="16746"/>
    <cellStyle name="_pgvcl-costal_pgvcl_Weekly Urban PBR CO - 20-02-09 to 26-02-09 6 6" xfId="16747"/>
    <cellStyle name="_pgvcl-costal_PGVCL-_Weekly Urban PBR CO - 20-02-09 to 26-02-09 6 6" xfId="16748"/>
    <cellStyle name="_pgvcl-costal_pgvcl_Weekly Urban PBR CO - 20-02-09 to 26-02-09 6 7" xfId="16749"/>
    <cellStyle name="_pgvcl-costal_PGVCL-_Weekly Urban PBR CO - 20-02-09 to 26-02-09 6 7" xfId="16750"/>
    <cellStyle name="_pgvcl-costal_pgvcl_Weekly Urban PBR CO - 20-02-09 to 26-02-09 6 8" xfId="16751"/>
    <cellStyle name="_pgvcl-costal_PGVCL-_Weekly Urban PBR CO - 20-02-09 to 26-02-09 6 8" xfId="16752"/>
    <cellStyle name="_pgvcl-costal_pgvcl_Weekly Urban PBR CO - 20-02-09 to 26-02-09 6 9" xfId="16753"/>
    <cellStyle name="_pgvcl-costal_PGVCL-_Weekly Urban PBR CO - 20-02-09 to 26-02-09 6 9" xfId="16754"/>
    <cellStyle name="_pgvcl-costal_pgvcl_Weekly Urban PBR CO - 20-02-09 to 26-02-09 7" xfId="16755"/>
    <cellStyle name="_pgvcl-costal_PGVCL-_Weekly Urban PBR CO - 20-02-09 to 26-02-09 7" xfId="16756"/>
    <cellStyle name="_pgvcl-costal_pgvcl_Weekly Urban PBR CO - 20-02-09 to 26-02-09 7 10" xfId="16757"/>
    <cellStyle name="_pgvcl-costal_PGVCL-_Weekly Urban PBR CO - 20-02-09 to 26-02-09 7 10" xfId="16758"/>
    <cellStyle name="_pgvcl-costal_pgvcl_Weekly Urban PBR CO - 20-02-09 to 26-02-09 7 2" xfId="16759"/>
    <cellStyle name="_pgvcl-costal_PGVCL-_Weekly Urban PBR CO - 20-02-09 to 26-02-09 7 2" xfId="16760"/>
    <cellStyle name="_pgvcl-costal_pgvcl_Weekly Urban PBR CO - 20-02-09 to 26-02-09 7 3" xfId="16761"/>
    <cellStyle name="_pgvcl-costal_PGVCL-_Weekly Urban PBR CO - 20-02-09 to 26-02-09 7 3" xfId="16762"/>
    <cellStyle name="_pgvcl-costal_pgvcl_Weekly Urban PBR CO - 20-02-09 to 26-02-09 7 4" xfId="16763"/>
    <cellStyle name="_pgvcl-costal_PGVCL-_Weekly Urban PBR CO - 20-02-09 to 26-02-09 7 4" xfId="16764"/>
    <cellStyle name="_pgvcl-costal_pgvcl_Weekly Urban PBR CO - 20-02-09 to 26-02-09 7 5" xfId="16765"/>
    <cellStyle name="_pgvcl-costal_PGVCL-_Weekly Urban PBR CO - 20-02-09 to 26-02-09 7 5" xfId="16766"/>
    <cellStyle name="_pgvcl-costal_pgvcl_Weekly Urban PBR CO - 20-02-09 to 26-02-09 7 6" xfId="16767"/>
    <cellStyle name="_pgvcl-costal_PGVCL-_Weekly Urban PBR CO - 20-02-09 to 26-02-09 7 6" xfId="16768"/>
    <cellStyle name="_pgvcl-costal_pgvcl_Weekly Urban PBR CO - 20-02-09 to 26-02-09 7 7" xfId="16769"/>
    <cellStyle name="_pgvcl-costal_PGVCL-_Weekly Urban PBR CO - 20-02-09 to 26-02-09 7 7" xfId="16770"/>
    <cellStyle name="_pgvcl-costal_pgvcl_Weekly Urban PBR CO - 20-02-09 to 26-02-09 7 8" xfId="16771"/>
    <cellStyle name="_pgvcl-costal_PGVCL-_Weekly Urban PBR CO - 20-02-09 to 26-02-09 7 8" xfId="16772"/>
    <cellStyle name="_pgvcl-costal_pgvcl_Weekly Urban PBR CO - 20-02-09 to 26-02-09 7 9" xfId="16773"/>
    <cellStyle name="_pgvcl-costal_PGVCL-_Weekly Urban PBR CO - 20-02-09 to 26-02-09 7 9" xfId="16774"/>
    <cellStyle name="_pgvcl-costal_pgvcl_Weekly Urban PBR CO - 20-02-09 to 26-02-09 8" xfId="16775"/>
    <cellStyle name="_pgvcl-costal_PGVCL-_Weekly Urban PBR CO - 20-02-09 to 26-02-09 8" xfId="16776"/>
    <cellStyle name="_pgvcl-costal_pgvcl_Weekly Urban PBR CO - 30-01-09 to 05-02-09" xfId="16777"/>
    <cellStyle name="_pgvcl-costal_PGVCL-_Weekly Urban PBR CO - 30-01-09 to 05-02-09" xfId="16778"/>
    <cellStyle name="_pgvcl-costal_pgvcl_Weekly Urban PBR CO - 30-01-09 to 05-02-09 2" xfId="16779"/>
    <cellStyle name="_pgvcl-costal_PGVCL-_Weekly Urban PBR CO - 30-01-09 to 05-02-09 2" xfId="16780"/>
    <cellStyle name="_pgvcl-costal_pgvcl_Weekly Urban PBR CO - 30-01-09 to 05-02-09 2 10" xfId="16781"/>
    <cellStyle name="_pgvcl-costal_PGVCL-_Weekly Urban PBR CO - 30-01-09 to 05-02-09 2 10" xfId="16782"/>
    <cellStyle name="_pgvcl-costal_pgvcl_Weekly Urban PBR CO - 30-01-09 to 05-02-09 2 2" xfId="16783"/>
    <cellStyle name="_pgvcl-costal_PGVCL-_Weekly Urban PBR CO - 30-01-09 to 05-02-09 2 2" xfId="16784"/>
    <cellStyle name="_pgvcl-costal_pgvcl_Weekly Urban PBR CO - 30-01-09 to 05-02-09 2 3" xfId="16785"/>
    <cellStyle name="_pgvcl-costal_PGVCL-_Weekly Urban PBR CO - 30-01-09 to 05-02-09 2 3" xfId="16786"/>
    <cellStyle name="_pgvcl-costal_pgvcl_Weekly Urban PBR CO - 30-01-09 to 05-02-09 2 4" xfId="16787"/>
    <cellStyle name="_pgvcl-costal_PGVCL-_Weekly Urban PBR CO - 30-01-09 to 05-02-09 2 4" xfId="16788"/>
    <cellStyle name="_pgvcl-costal_pgvcl_Weekly Urban PBR CO - 30-01-09 to 05-02-09 2 5" xfId="16789"/>
    <cellStyle name="_pgvcl-costal_PGVCL-_Weekly Urban PBR CO - 30-01-09 to 05-02-09 2 5" xfId="16790"/>
    <cellStyle name="_pgvcl-costal_pgvcl_Weekly Urban PBR CO - 30-01-09 to 05-02-09 2 6" xfId="16791"/>
    <cellStyle name="_pgvcl-costal_PGVCL-_Weekly Urban PBR CO - 30-01-09 to 05-02-09 2 6" xfId="16792"/>
    <cellStyle name="_pgvcl-costal_pgvcl_Weekly Urban PBR CO - 30-01-09 to 05-02-09 2 7" xfId="16793"/>
    <cellStyle name="_pgvcl-costal_PGVCL-_Weekly Urban PBR CO - 30-01-09 to 05-02-09 2 7" xfId="16794"/>
    <cellStyle name="_pgvcl-costal_pgvcl_Weekly Urban PBR CO - 30-01-09 to 05-02-09 2 8" xfId="16795"/>
    <cellStyle name="_pgvcl-costal_PGVCL-_Weekly Urban PBR CO - 30-01-09 to 05-02-09 2 8" xfId="16796"/>
    <cellStyle name="_pgvcl-costal_pgvcl_Weekly Urban PBR CO - 30-01-09 to 05-02-09 2 9" xfId="16797"/>
    <cellStyle name="_pgvcl-costal_PGVCL-_Weekly Urban PBR CO - 30-01-09 to 05-02-09 2 9" xfId="16798"/>
    <cellStyle name="_pgvcl-costal_pgvcl_Weekly Urban PBR CO - 30-01-09 to 05-02-09 3" xfId="16799"/>
    <cellStyle name="_pgvcl-costal_PGVCL-_Weekly Urban PBR CO - 30-01-09 to 05-02-09 3" xfId="16800"/>
    <cellStyle name="_pgvcl-costal_pgvcl_Weekly Urban PBR CO - 30-01-09 to 05-02-09 3 10" xfId="16801"/>
    <cellStyle name="_pgvcl-costal_PGVCL-_Weekly Urban PBR CO - 30-01-09 to 05-02-09 3 10" xfId="16802"/>
    <cellStyle name="_pgvcl-costal_pgvcl_Weekly Urban PBR CO - 30-01-09 to 05-02-09 3 2" xfId="16803"/>
    <cellStyle name="_pgvcl-costal_PGVCL-_Weekly Urban PBR CO - 30-01-09 to 05-02-09 3 2" xfId="16804"/>
    <cellStyle name="_pgvcl-costal_pgvcl_Weekly Urban PBR CO - 30-01-09 to 05-02-09 3 3" xfId="16805"/>
    <cellStyle name="_pgvcl-costal_PGVCL-_Weekly Urban PBR CO - 30-01-09 to 05-02-09 3 3" xfId="16806"/>
    <cellStyle name="_pgvcl-costal_pgvcl_Weekly Urban PBR CO - 30-01-09 to 05-02-09 3 4" xfId="16807"/>
    <cellStyle name="_pgvcl-costal_PGVCL-_Weekly Urban PBR CO - 30-01-09 to 05-02-09 3 4" xfId="16808"/>
    <cellStyle name="_pgvcl-costal_pgvcl_Weekly Urban PBR CO - 30-01-09 to 05-02-09 3 5" xfId="16809"/>
    <cellStyle name="_pgvcl-costal_PGVCL-_Weekly Urban PBR CO - 30-01-09 to 05-02-09 3 5" xfId="16810"/>
    <cellStyle name="_pgvcl-costal_pgvcl_Weekly Urban PBR CO - 30-01-09 to 05-02-09 3 6" xfId="16811"/>
    <cellStyle name="_pgvcl-costal_PGVCL-_Weekly Urban PBR CO - 30-01-09 to 05-02-09 3 6" xfId="16812"/>
    <cellStyle name="_pgvcl-costal_pgvcl_Weekly Urban PBR CO - 30-01-09 to 05-02-09 3 7" xfId="16813"/>
    <cellStyle name="_pgvcl-costal_PGVCL-_Weekly Urban PBR CO - 30-01-09 to 05-02-09 3 7" xfId="16814"/>
    <cellStyle name="_pgvcl-costal_pgvcl_Weekly Urban PBR CO - 30-01-09 to 05-02-09 3 8" xfId="16815"/>
    <cellStyle name="_pgvcl-costal_PGVCL-_Weekly Urban PBR CO - 30-01-09 to 05-02-09 3 8" xfId="16816"/>
    <cellStyle name="_pgvcl-costal_pgvcl_Weekly Urban PBR CO - 30-01-09 to 05-02-09 3 9" xfId="16817"/>
    <cellStyle name="_pgvcl-costal_PGVCL-_Weekly Urban PBR CO - 30-01-09 to 05-02-09 3 9" xfId="16818"/>
    <cellStyle name="_pgvcl-costal_pgvcl_Weekly Urban PBR CO - 30-01-09 to 05-02-09 4" xfId="16819"/>
    <cellStyle name="_pgvcl-costal_PGVCL-_Weekly Urban PBR CO - 30-01-09 to 05-02-09 4" xfId="16820"/>
    <cellStyle name="_pgvcl-costal_pgvcl_Weekly Urban PBR CO - 30-01-09 to 05-02-09 4 10" xfId="16821"/>
    <cellStyle name="_pgvcl-costal_PGVCL-_Weekly Urban PBR CO - 30-01-09 to 05-02-09 4 10" xfId="16822"/>
    <cellStyle name="_pgvcl-costal_pgvcl_Weekly Urban PBR CO - 30-01-09 to 05-02-09 4 2" xfId="16823"/>
    <cellStyle name="_pgvcl-costal_PGVCL-_Weekly Urban PBR CO - 30-01-09 to 05-02-09 4 2" xfId="16824"/>
    <cellStyle name="_pgvcl-costal_pgvcl_Weekly Urban PBR CO - 30-01-09 to 05-02-09 4 3" xfId="16825"/>
    <cellStyle name="_pgvcl-costal_PGVCL-_Weekly Urban PBR CO - 30-01-09 to 05-02-09 4 3" xfId="16826"/>
    <cellStyle name="_pgvcl-costal_pgvcl_Weekly Urban PBR CO - 30-01-09 to 05-02-09 4 4" xfId="16827"/>
    <cellStyle name="_pgvcl-costal_PGVCL-_Weekly Urban PBR CO - 30-01-09 to 05-02-09 4 4" xfId="16828"/>
    <cellStyle name="_pgvcl-costal_pgvcl_Weekly Urban PBR CO - 30-01-09 to 05-02-09 4 5" xfId="16829"/>
    <cellStyle name="_pgvcl-costal_PGVCL-_Weekly Urban PBR CO - 30-01-09 to 05-02-09 4 5" xfId="16830"/>
    <cellStyle name="_pgvcl-costal_pgvcl_Weekly Urban PBR CO - 30-01-09 to 05-02-09 4 6" xfId="16831"/>
    <cellStyle name="_pgvcl-costal_PGVCL-_Weekly Urban PBR CO - 30-01-09 to 05-02-09 4 6" xfId="16832"/>
    <cellStyle name="_pgvcl-costal_pgvcl_Weekly Urban PBR CO - 30-01-09 to 05-02-09 4 7" xfId="16833"/>
    <cellStyle name="_pgvcl-costal_PGVCL-_Weekly Urban PBR CO - 30-01-09 to 05-02-09 4 7" xfId="16834"/>
    <cellStyle name="_pgvcl-costal_pgvcl_Weekly Urban PBR CO - 30-01-09 to 05-02-09 4 8" xfId="16835"/>
    <cellStyle name="_pgvcl-costal_PGVCL-_Weekly Urban PBR CO - 30-01-09 to 05-02-09 4 8" xfId="16836"/>
    <cellStyle name="_pgvcl-costal_pgvcl_Weekly Urban PBR CO - 30-01-09 to 05-02-09 4 9" xfId="16837"/>
    <cellStyle name="_pgvcl-costal_PGVCL-_Weekly Urban PBR CO - 30-01-09 to 05-02-09 4 9" xfId="16838"/>
    <cellStyle name="_pgvcl-costal_pgvcl_Weekly Urban PBR CO - 30-01-09 to 05-02-09 5" xfId="16839"/>
    <cellStyle name="_pgvcl-costal_PGVCL-_Weekly Urban PBR CO - 30-01-09 to 05-02-09 5" xfId="16840"/>
    <cellStyle name="_pgvcl-costal_pgvcl_Weekly Urban PBR CO - 30-01-09 to 05-02-09 5 10" xfId="16841"/>
    <cellStyle name="_pgvcl-costal_PGVCL-_Weekly Urban PBR CO - 30-01-09 to 05-02-09 5 10" xfId="16842"/>
    <cellStyle name="_pgvcl-costal_pgvcl_Weekly Urban PBR CO - 30-01-09 to 05-02-09 5 2" xfId="16843"/>
    <cellStyle name="_pgvcl-costal_PGVCL-_Weekly Urban PBR CO - 30-01-09 to 05-02-09 5 2" xfId="16844"/>
    <cellStyle name="_pgvcl-costal_pgvcl_Weekly Urban PBR CO - 30-01-09 to 05-02-09 5 3" xfId="16845"/>
    <cellStyle name="_pgvcl-costal_PGVCL-_Weekly Urban PBR CO - 30-01-09 to 05-02-09 5 3" xfId="16846"/>
    <cellStyle name="_pgvcl-costal_pgvcl_Weekly Urban PBR CO - 30-01-09 to 05-02-09 5 4" xfId="16847"/>
    <cellStyle name="_pgvcl-costal_PGVCL-_Weekly Urban PBR CO - 30-01-09 to 05-02-09 5 4" xfId="16848"/>
    <cellStyle name="_pgvcl-costal_pgvcl_Weekly Urban PBR CO - 30-01-09 to 05-02-09 5 5" xfId="16849"/>
    <cellStyle name="_pgvcl-costal_PGVCL-_Weekly Urban PBR CO - 30-01-09 to 05-02-09 5 5" xfId="16850"/>
    <cellStyle name="_pgvcl-costal_pgvcl_Weekly Urban PBR CO - 30-01-09 to 05-02-09 5 6" xfId="16851"/>
    <cellStyle name="_pgvcl-costal_PGVCL-_Weekly Urban PBR CO - 30-01-09 to 05-02-09 5 6" xfId="16852"/>
    <cellStyle name="_pgvcl-costal_pgvcl_Weekly Urban PBR CO - 30-01-09 to 05-02-09 5 7" xfId="16853"/>
    <cellStyle name="_pgvcl-costal_PGVCL-_Weekly Urban PBR CO - 30-01-09 to 05-02-09 5 7" xfId="16854"/>
    <cellStyle name="_pgvcl-costal_pgvcl_Weekly Urban PBR CO - 30-01-09 to 05-02-09 5 8" xfId="16855"/>
    <cellStyle name="_pgvcl-costal_PGVCL-_Weekly Urban PBR CO - 30-01-09 to 05-02-09 5 8" xfId="16856"/>
    <cellStyle name="_pgvcl-costal_pgvcl_Weekly Urban PBR CO - 30-01-09 to 05-02-09 5 9" xfId="16857"/>
    <cellStyle name="_pgvcl-costal_PGVCL-_Weekly Urban PBR CO - 30-01-09 to 05-02-09 5 9" xfId="16858"/>
    <cellStyle name="_pgvcl-costal_pgvcl_Weekly Urban PBR CO - 30-01-09 to 05-02-09 6" xfId="16859"/>
    <cellStyle name="_pgvcl-costal_PGVCL-_Weekly Urban PBR CO - 30-01-09 to 05-02-09 6" xfId="16860"/>
    <cellStyle name="_pgvcl-costal_pgvcl_Weekly Urban PBR CO - 30-01-09 to 05-02-09 6 10" xfId="16861"/>
    <cellStyle name="_pgvcl-costal_PGVCL-_Weekly Urban PBR CO - 30-01-09 to 05-02-09 6 10" xfId="16862"/>
    <cellStyle name="_pgvcl-costal_pgvcl_Weekly Urban PBR CO - 30-01-09 to 05-02-09 6 2" xfId="16863"/>
    <cellStyle name="_pgvcl-costal_PGVCL-_Weekly Urban PBR CO - 30-01-09 to 05-02-09 6 2" xfId="16864"/>
    <cellStyle name="_pgvcl-costal_pgvcl_Weekly Urban PBR CO - 30-01-09 to 05-02-09 6 3" xfId="16865"/>
    <cellStyle name="_pgvcl-costal_PGVCL-_Weekly Urban PBR CO - 30-01-09 to 05-02-09 6 3" xfId="16866"/>
    <cellStyle name="_pgvcl-costal_pgvcl_Weekly Urban PBR CO - 30-01-09 to 05-02-09 6 4" xfId="16867"/>
    <cellStyle name="_pgvcl-costal_PGVCL-_Weekly Urban PBR CO - 30-01-09 to 05-02-09 6 4" xfId="16868"/>
    <cellStyle name="_pgvcl-costal_pgvcl_Weekly Urban PBR CO - 30-01-09 to 05-02-09 6 5" xfId="16869"/>
    <cellStyle name="_pgvcl-costal_PGVCL-_Weekly Urban PBR CO - 30-01-09 to 05-02-09 6 5" xfId="16870"/>
    <cellStyle name="_pgvcl-costal_pgvcl_Weekly Urban PBR CO - 30-01-09 to 05-02-09 6 6" xfId="16871"/>
    <cellStyle name="_pgvcl-costal_PGVCL-_Weekly Urban PBR CO - 30-01-09 to 05-02-09 6 6" xfId="16872"/>
    <cellStyle name="_pgvcl-costal_pgvcl_Weekly Urban PBR CO - 30-01-09 to 05-02-09 6 7" xfId="16873"/>
    <cellStyle name="_pgvcl-costal_PGVCL-_Weekly Urban PBR CO - 30-01-09 to 05-02-09 6 7" xfId="16874"/>
    <cellStyle name="_pgvcl-costal_pgvcl_Weekly Urban PBR CO - 30-01-09 to 05-02-09 6 8" xfId="16875"/>
    <cellStyle name="_pgvcl-costal_PGVCL-_Weekly Urban PBR CO - 30-01-09 to 05-02-09 6 8" xfId="16876"/>
    <cellStyle name="_pgvcl-costal_pgvcl_Weekly Urban PBR CO - 30-01-09 to 05-02-09 6 9" xfId="16877"/>
    <cellStyle name="_pgvcl-costal_PGVCL-_Weekly Urban PBR CO - 30-01-09 to 05-02-09 6 9" xfId="16878"/>
    <cellStyle name="_pgvcl-costal_pgvcl_Weekly Urban PBR CO - 30-01-09 to 05-02-09 7" xfId="16879"/>
    <cellStyle name="_pgvcl-costal_PGVCL-_Weekly Urban PBR CO - 30-01-09 to 05-02-09 7" xfId="16880"/>
    <cellStyle name="_pgvcl-costal_pgvcl_Weekly Urban PBR CO - 30-01-09 to 05-02-09 7 10" xfId="16881"/>
    <cellStyle name="_pgvcl-costal_PGVCL-_Weekly Urban PBR CO - 30-01-09 to 05-02-09 7 10" xfId="16882"/>
    <cellStyle name="_pgvcl-costal_pgvcl_Weekly Urban PBR CO - 30-01-09 to 05-02-09 7 2" xfId="16883"/>
    <cellStyle name="_pgvcl-costal_PGVCL-_Weekly Urban PBR CO - 30-01-09 to 05-02-09 7 2" xfId="16884"/>
    <cellStyle name="_pgvcl-costal_pgvcl_Weekly Urban PBR CO - 30-01-09 to 05-02-09 7 3" xfId="16885"/>
    <cellStyle name="_pgvcl-costal_PGVCL-_Weekly Urban PBR CO - 30-01-09 to 05-02-09 7 3" xfId="16886"/>
    <cellStyle name="_pgvcl-costal_pgvcl_Weekly Urban PBR CO - 30-01-09 to 05-02-09 7 4" xfId="16887"/>
    <cellStyle name="_pgvcl-costal_PGVCL-_Weekly Urban PBR CO - 30-01-09 to 05-02-09 7 4" xfId="16888"/>
    <cellStyle name="_pgvcl-costal_pgvcl_Weekly Urban PBR CO - 30-01-09 to 05-02-09 7 5" xfId="16889"/>
    <cellStyle name="_pgvcl-costal_PGVCL-_Weekly Urban PBR CO - 30-01-09 to 05-02-09 7 5" xfId="16890"/>
    <cellStyle name="_pgvcl-costal_pgvcl_Weekly Urban PBR CO - 30-01-09 to 05-02-09 7 6" xfId="16891"/>
    <cellStyle name="_pgvcl-costal_PGVCL-_Weekly Urban PBR CO - 30-01-09 to 05-02-09 7 6" xfId="16892"/>
    <cellStyle name="_pgvcl-costal_pgvcl_Weekly Urban PBR CO - 30-01-09 to 05-02-09 7 7" xfId="16893"/>
    <cellStyle name="_pgvcl-costal_PGVCL-_Weekly Urban PBR CO - 30-01-09 to 05-02-09 7 7" xfId="16894"/>
    <cellStyle name="_pgvcl-costal_pgvcl_Weekly Urban PBR CO - 30-01-09 to 05-02-09 7 8" xfId="16895"/>
    <cellStyle name="_pgvcl-costal_PGVCL-_Weekly Urban PBR CO - 30-01-09 to 05-02-09 7 8" xfId="16896"/>
    <cellStyle name="_pgvcl-costal_pgvcl_Weekly Urban PBR CO - 30-01-09 to 05-02-09 7 9" xfId="16897"/>
    <cellStyle name="_pgvcl-costal_PGVCL-_Weekly Urban PBR CO - 30-01-09 to 05-02-09 7 9" xfId="16898"/>
    <cellStyle name="_pgvcl-costal_pgvcl_Weekly Urban PBR CO - 30-01-09 to 05-02-09 8" xfId="16899"/>
    <cellStyle name="_pgvcl-costal_PGVCL-_Weekly Urban PBR CO - 30-01-09 to 05-02-09 8" xfId="16900"/>
    <cellStyle name="_pgvcl-costal_pgvcl_Weekly Urban PBR CO - 9-1-09 to 15.01.09" xfId="16901"/>
    <cellStyle name="_pgvcl-costal_PGVCL-_Weekly Urban PBR CO - 9-1-09 to 15.01.09" xfId="16902"/>
    <cellStyle name="_pgvcl-costal_pgvcl_Weekly Urban PBR CO - 9-1-09 to 15.01.09 2" xfId="16903"/>
    <cellStyle name="_pgvcl-costal_PGVCL-_Weekly Urban PBR CO - 9-1-09 to 15.01.09 2" xfId="16904"/>
    <cellStyle name="_pgvcl-costal_pgvcl_Weekly Urban PBR CO - 9-1-09 to 15.01.09 2 10" xfId="16905"/>
    <cellStyle name="_pgvcl-costal_PGVCL-_Weekly Urban PBR CO - 9-1-09 to 15.01.09 2 10" xfId="16906"/>
    <cellStyle name="_pgvcl-costal_pgvcl_Weekly Urban PBR CO - 9-1-09 to 15.01.09 2 2" xfId="16907"/>
    <cellStyle name="_pgvcl-costal_PGVCL-_Weekly Urban PBR CO - 9-1-09 to 15.01.09 2 2" xfId="16908"/>
    <cellStyle name="_pgvcl-costal_pgvcl_Weekly Urban PBR CO - 9-1-09 to 15.01.09 2 3" xfId="16909"/>
    <cellStyle name="_pgvcl-costal_PGVCL-_Weekly Urban PBR CO - 9-1-09 to 15.01.09 2 3" xfId="16910"/>
    <cellStyle name="_pgvcl-costal_pgvcl_Weekly Urban PBR CO - 9-1-09 to 15.01.09 2 4" xfId="16911"/>
    <cellStyle name="_pgvcl-costal_PGVCL-_Weekly Urban PBR CO - 9-1-09 to 15.01.09 2 4" xfId="16912"/>
    <cellStyle name="_pgvcl-costal_pgvcl_Weekly Urban PBR CO - 9-1-09 to 15.01.09 2 5" xfId="16913"/>
    <cellStyle name="_pgvcl-costal_PGVCL-_Weekly Urban PBR CO - 9-1-09 to 15.01.09 2 5" xfId="16914"/>
    <cellStyle name="_pgvcl-costal_pgvcl_Weekly Urban PBR CO - 9-1-09 to 15.01.09 2 6" xfId="16915"/>
    <cellStyle name="_pgvcl-costal_PGVCL-_Weekly Urban PBR CO - 9-1-09 to 15.01.09 2 6" xfId="16916"/>
    <cellStyle name="_pgvcl-costal_pgvcl_Weekly Urban PBR CO - 9-1-09 to 15.01.09 2 7" xfId="16917"/>
    <cellStyle name="_pgvcl-costal_PGVCL-_Weekly Urban PBR CO - 9-1-09 to 15.01.09 2 7" xfId="16918"/>
    <cellStyle name="_pgvcl-costal_pgvcl_Weekly Urban PBR CO - 9-1-09 to 15.01.09 2 8" xfId="16919"/>
    <cellStyle name="_pgvcl-costal_PGVCL-_Weekly Urban PBR CO - 9-1-09 to 15.01.09 2 8" xfId="16920"/>
    <cellStyle name="_pgvcl-costal_pgvcl_Weekly Urban PBR CO - 9-1-09 to 15.01.09 2 9" xfId="16921"/>
    <cellStyle name="_pgvcl-costal_PGVCL-_Weekly Urban PBR CO - 9-1-09 to 15.01.09 2 9" xfId="16922"/>
    <cellStyle name="_pgvcl-costal_pgvcl_Weekly Urban PBR CO - 9-1-09 to 15.01.09 3" xfId="16923"/>
    <cellStyle name="_pgvcl-costal_PGVCL-_Weekly Urban PBR CO - 9-1-09 to 15.01.09 3" xfId="16924"/>
    <cellStyle name="_pgvcl-costal_pgvcl_Weekly Urban PBR CO - 9-1-09 to 15.01.09 3 10" xfId="16925"/>
    <cellStyle name="_pgvcl-costal_PGVCL-_Weekly Urban PBR CO - 9-1-09 to 15.01.09 3 10" xfId="16926"/>
    <cellStyle name="_pgvcl-costal_pgvcl_Weekly Urban PBR CO - 9-1-09 to 15.01.09 3 2" xfId="16927"/>
    <cellStyle name="_pgvcl-costal_PGVCL-_Weekly Urban PBR CO - 9-1-09 to 15.01.09 3 2" xfId="16928"/>
    <cellStyle name="_pgvcl-costal_pgvcl_Weekly Urban PBR CO - 9-1-09 to 15.01.09 3 3" xfId="16929"/>
    <cellStyle name="_pgvcl-costal_PGVCL-_Weekly Urban PBR CO - 9-1-09 to 15.01.09 3 3" xfId="16930"/>
    <cellStyle name="_pgvcl-costal_pgvcl_Weekly Urban PBR CO - 9-1-09 to 15.01.09 3 4" xfId="16931"/>
    <cellStyle name="_pgvcl-costal_PGVCL-_Weekly Urban PBR CO - 9-1-09 to 15.01.09 3 4" xfId="16932"/>
    <cellStyle name="_pgvcl-costal_pgvcl_Weekly Urban PBR CO - 9-1-09 to 15.01.09 3 5" xfId="16933"/>
    <cellStyle name="_pgvcl-costal_PGVCL-_Weekly Urban PBR CO - 9-1-09 to 15.01.09 3 5" xfId="16934"/>
    <cellStyle name="_pgvcl-costal_pgvcl_Weekly Urban PBR CO - 9-1-09 to 15.01.09 3 6" xfId="16935"/>
    <cellStyle name="_pgvcl-costal_PGVCL-_Weekly Urban PBR CO - 9-1-09 to 15.01.09 3 6" xfId="16936"/>
    <cellStyle name="_pgvcl-costal_pgvcl_Weekly Urban PBR CO - 9-1-09 to 15.01.09 3 7" xfId="16937"/>
    <cellStyle name="_pgvcl-costal_PGVCL-_Weekly Urban PBR CO - 9-1-09 to 15.01.09 3 7" xfId="16938"/>
    <cellStyle name="_pgvcl-costal_pgvcl_Weekly Urban PBR CO - 9-1-09 to 15.01.09 3 8" xfId="16939"/>
    <cellStyle name="_pgvcl-costal_PGVCL-_Weekly Urban PBR CO - 9-1-09 to 15.01.09 3 8" xfId="16940"/>
    <cellStyle name="_pgvcl-costal_pgvcl_Weekly Urban PBR CO - 9-1-09 to 15.01.09 3 9" xfId="16941"/>
    <cellStyle name="_pgvcl-costal_PGVCL-_Weekly Urban PBR CO - 9-1-09 to 15.01.09 3 9" xfId="16942"/>
    <cellStyle name="_pgvcl-costal_pgvcl_Weekly Urban PBR CO - 9-1-09 to 15.01.09 4" xfId="16943"/>
    <cellStyle name="_pgvcl-costal_PGVCL-_Weekly Urban PBR CO - 9-1-09 to 15.01.09 4" xfId="16944"/>
    <cellStyle name="_pgvcl-costal_pgvcl_Weekly Urban PBR CO - 9-1-09 to 15.01.09 4 10" xfId="16945"/>
    <cellStyle name="_pgvcl-costal_PGVCL-_Weekly Urban PBR CO - 9-1-09 to 15.01.09 4 10" xfId="16946"/>
    <cellStyle name="_pgvcl-costal_pgvcl_Weekly Urban PBR CO - 9-1-09 to 15.01.09 4 2" xfId="16947"/>
    <cellStyle name="_pgvcl-costal_PGVCL-_Weekly Urban PBR CO - 9-1-09 to 15.01.09 4 2" xfId="16948"/>
    <cellStyle name="_pgvcl-costal_pgvcl_Weekly Urban PBR CO - 9-1-09 to 15.01.09 4 3" xfId="16949"/>
    <cellStyle name="_pgvcl-costal_PGVCL-_Weekly Urban PBR CO - 9-1-09 to 15.01.09 4 3" xfId="16950"/>
    <cellStyle name="_pgvcl-costal_pgvcl_Weekly Urban PBR CO - 9-1-09 to 15.01.09 4 4" xfId="16951"/>
    <cellStyle name="_pgvcl-costal_PGVCL-_Weekly Urban PBR CO - 9-1-09 to 15.01.09 4 4" xfId="16952"/>
    <cellStyle name="_pgvcl-costal_pgvcl_Weekly Urban PBR CO - 9-1-09 to 15.01.09 4 5" xfId="16953"/>
    <cellStyle name="_pgvcl-costal_PGVCL-_Weekly Urban PBR CO - 9-1-09 to 15.01.09 4 5" xfId="16954"/>
    <cellStyle name="_pgvcl-costal_pgvcl_Weekly Urban PBR CO - 9-1-09 to 15.01.09 4 6" xfId="16955"/>
    <cellStyle name="_pgvcl-costal_PGVCL-_Weekly Urban PBR CO - 9-1-09 to 15.01.09 4 6" xfId="16956"/>
    <cellStyle name="_pgvcl-costal_pgvcl_Weekly Urban PBR CO - 9-1-09 to 15.01.09 4 7" xfId="16957"/>
    <cellStyle name="_pgvcl-costal_PGVCL-_Weekly Urban PBR CO - 9-1-09 to 15.01.09 4 7" xfId="16958"/>
    <cellStyle name="_pgvcl-costal_pgvcl_Weekly Urban PBR CO - 9-1-09 to 15.01.09 4 8" xfId="16959"/>
    <cellStyle name="_pgvcl-costal_PGVCL-_Weekly Urban PBR CO - 9-1-09 to 15.01.09 4 8" xfId="16960"/>
    <cellStyle name="_pgvcl-costal_pgvcl_Weekly Urban PBR CO - 9-1-09 to 15.01.09 4 9" xfId="16961"/>
    <cellStyle name="_pgvcl-costal_PGVCL-_Weekly Urban PBR CO - 9-1-09 to 15.01.09 4 9" xfId="16962"/>
    <cellStyle name="_pgvcl-costal_pgvcl_Weekly Urban PBR CO - 9-1-09 to 15.01.09 5" xfId="16963"/>
    <cellStyle name="_pgvcl-costal_PGVCL-_Weekly Urban PBR CO - 9-1-09 to 15.01.09 5" xfId="16964"/>
    <cellStyle name="_pgvcl-costal_pgvcl_Weekly Urban PBR CO - 9-1-09 to 15.01.09 5 10" xfId="16965"/>
    <cellStyle name="_pgvcl-costal_PGVCL-_Weekly Urban PBR CO - 9-1-09 to 15.01.09 5 10" xfId="16966"/>
    <cellStyle name="_pgvcl-costal_pgvcl_Weekly Urban PBR CO - 9-1-09 to 15.01.09 5 2" xfId="16967"/>
    <cellStyle name="_pgvcl-costal_PGVCL-_Weekly Urban PBR CO - 9-1-09 to 15.01.09 5 2" xfId="16968"/>
    <cellStyle name="_pgvcl-costal_pgvcl_Weekly Urban PBR CO - 9-1-09 to 15.01.09 5 3" xfId="16969"/>
    <cellStyle name="_pgvcl-costal_PGVCL-_Weekly Urban PBR CO - 9-1-09 to 15.01.09 5 3" xfId="16970"/>
    <cellStyle name="_pgvcl-costal_pgvcl_Weekly Urban PBR CO - 9-1-09 to 15.01.09 5 4" xfId="16971"/>
    <cellStyle name="_pgvcl-costal_PGVCL-_Weekly Urban PBR CO - 9-1-09 to 15.01.09 5 4" xfId="16972"/>
    <cellStyle name="_pgvcl-costal_pgvcl_Weekly Urban PBR CO - 9-1-09 to 15.01.09 5 5" xfId="16973"/>
    <cellStyle name="_pgvcl-costal_PGVCL-_Weekly Urban PBR CO - 9-1-09 to 15.01.09 5 5" xfId="16974"/>
    <cellStyle name="_pgvcl-costal_pgvcl_Weekly Urban PBR CO - 9-1-09 to 15.01.09 5 6" xfId="16975"/>
    <cellStyle name="_pgvcl-costal_PGVCL-_Weekly Urban PBR CO - 9-1-09 to 15.01.09 5 6" xfId="16976"/>
    <cellStyle name="_pgvcl-costal_pgvcl_Weekly Urban PBR CO - 9-1-09 to 15.01.09 5 7" xfId="16977"/>
    <cellStyle name="_pgvcl-costal_PGVCL-_Weekly Urban PBR CO - 9-1-09 to 15.01.09 5 7" xfId="16978"/>
    <cellStyle name="_pgvcl-costal_pgvcl_Weekly Urban PBR CO - 9-1-09 to 15.01.09 5 8" xfId="16979"/>
    <cellStyle name="_pgvcl-costal_PGVCL-_Weekly Urban PBR CO - 9-1-09 to 15.01.09 5 8" xfId="16980"/>
    <cellStyle name="_pgvcl-costal_pgvcl_Weekly Urban PBR CO - 9-1-09 to 15.01.09 5 9" xfId="16981"/>
    <cellStyle name="_pgvcl-costal_PGVCL-_Weekly Urban PBR CO - 9-1-09 to 15.01.09 5 9" xfId="16982"/>
    <cellStyle name="_pgvcl-costal_pgvcl_Weekly Urban PBR CO - 9-1-09 to 15.01.09 6" xfId="16983"/>
    <cellStyle name="_pgvcl-costal_PGVCL-_Weekly Urban PBR CO - 9-1-09 to 15.01.09 6" xfId="16984"/>
    <cellStyle name="_pgvcl-costal_pgvcl_Weekly Urban PBR CO - 9-1-09 to 15.01.09 6 10" xfId="16985"/>
    <cellStyle name="_pgvcl-costal_PGVCL-_Weekly Urban PBR CO - 9-1-09 to 15.01.09 6 10" xfId="16986"/>
    <cellStyle name="_pgvcl-costal_pgvcl_Weekly Urban PBR CO - 9-1-09 to 15.01.09 6 2" xfId="16987"/>
    <cellStyle name="_pgvcl-costal_PGVCL-_Weekly Urban PBR CO - 9-1-09 to 15.01.09 6 2" xfId="16988"/>
    <cellStyle name="_pgvcl-costal_pgvcl_Weekly Urban PBR CO - 9-1-09 to 15.01.09 6 3" xfId="16989"/>
    <cellStyle name="_pgvcl-costal_PGVCL-_Weekly Urban PBR CO - 9-1-09 to 15.01.09 6 3" xfId="16990"/>
    <cellStyle name="_pgvcl-costal_pgvcl_Weekly Urban PBR CO - 9-1-09 to 15.01.09 6 4" xfId="16991"/>
    <cellStyle name="_pgvcl-costal_PGVCL-_Weekly Urban PBR CO - 9-1-09 to 15.01.09 6 4" xfId="16992"/>
    <cellStyle name="_pgvcl-costal_pgvcl_Weekly Urban PBR CO - 9-1-09 to 15.01.09 6 5" xfId="16993"/>
    <cellStyle name="_pgvcl-costal_PGVCL-_Weekly Urban PBR CO - 9-1-09 to 15.01.09 6 5" xfId="16994"/>
    <cellStyle name="_pgvcl-costal_pgvcl_Weekly Urban PBR CO - 9-1-09 to 15.01.09 6 6" xfId="16995"/>
    <cellStyle name="_pgvcl-costal_PGVCL-_Weekly Urban PBR CO - 9-1-09 to 15.01.09 6 6" xfId="16996"/>
    <cellStyle name="_pgvcl-costal_pgvcl_Weekly Urban PBR CO - 9-1-09 to 15.01.09 6 7" xfId="16997"/>
    <cellStyle name="_pgvcl-costal_PGVCL-_Weekly Urban PBR CO - 9-1-09 to 15.01.09 6 7" xfId="16998"/>
    <cellStyle name="_pgvcl-costal_pgvcl_Weekly Urban PBR CO - 9-1-09 to 15.01.09 6 8" xfId="16999"/>
    <cellStyle name="_pgvcl-costal_PGVCL-_Weekly Urban PBR CO - 9-1-09 to 15.01.09 6 8" xfId="17000"/>
    <cellStyle name="_pgvcl-costal_pgvcl_Weekly Urban PBR CO - 9-1-09 to 15.01.09 6 9" xfId="17001"/>
    <cellStyle name="_pgvcl-costal_PGVCL-_Weekly Urban PBR CO - 9-1-09 to 15.01.09 6 9" xfId="17002"/>
    <cellStyle name="_pgvcl-costal_pgvcl_Weekly Urban PBR CO - 9-1-09 to 15.01.09 7" xfId="17003"/>
    <cellStyle name="_pgvcl-costal_PGVCL-_Weekly Urban PBR CO - 9-1-09 to 15.01.09 7" xfId="17004"/>
    <cellStyle name="_pgvcl-costal_pgvcl_Weekly Urban PBR CO - 9-1-09 to 15.01.09 7 10" xfId="17005"/>
    <cellStyle name="_pgvcl-costal_PGVCL-_Weekly Urban PBR CO - 9-1-09 to 15.01.09 7 10" xfId="17006"/>
    <cellStyle name="_pgvcl-costal_pgvcl_Weekly Urban PBR CO - 9-1-09 to 15.01.09 7 2" xfId="17007"/>
    <cellStyle name="_pgvcl-costal_PGVCL-_Weekly Urban PBR CO - 9-1-09 to 15.01.09 7 2" xfId="17008"/>
    <cellStyle name="_pgvcl-costal_pgvcl_Weekly Urban PBR CO - 9-1-09 to 15.01.09 7 3" xfId="17009"/>
    <cellStyle name="_pgvcl-costal_PGVCL-_Weekly Urban PBR CO - 9-1-09 to 15.01.09 7 3" xfId="17010"/>
    <cellStyle name="_pgvcl-costal_pgvcl_Weekly Urban PBR CO - 9-1-09 to 15.01.09 7 4" xfId="17011"/>
    <cellStyle name="_pgvcl-costal_PGVCL-_Weekly Urban PBR CO - 9-1-09 to 15.01.09 7 4" xfId="17012"/>
    <cellStyle name="_pgvcl-costal_pgvcl_Weekly Urban PBR CO - 9-1-09 to 15.01.09 7 5" xfId="17013"/>
    <cellStyle name="_pgvcl-costal_PGVCL-_Weekly Urban PBR CO - 9-1-09 to 15.01.09 7 5" xfId="17014"/>
    <cellStyle name="_pgvcl-costal_pgvcl_Weekly Urban PBR CO - 9-1-09 to 15.01.09 7 6" xfId="17015"/>
    <cellStyle name="_pgvcl-costal_PGVCL-_Weekly Urban PBR CO - 9-1-09 to 15.01.09 7 6" xfId="17016"/>
    <cellStyle name="_pgvcl-costal_pgvcl_Weekly Urban PBR CO - 9-1-09 to 15.01.09 7 7" xfId="17017"/>
    <cellStyle name="_pgvcl-costal_PGVCL-_Weekly Urban PBR CO - 9-1-09 to 15.01.09 7 7" xfId="17018"/>
    <cellStyle name="_pgvcl-costal_pgvcl_Weekly Urban PBR CO - 9-1-09 to 15.01.09 7 8" xfId="17019"/>
    <cellStyle name="_pgvcl-costal_PGVCL-_Weekly Urban PBR CO - 9-1-09 to 15.01.09 7 8" xfId="17020"/>
    <cellStyle name="_pgvcl-costal_pgvcl_Weekly Urban PBR CO - 9-1-09 to 15.01.09 7 9" xfId="17021"/>
    <cellStyle name="_pgvcl-costal_PGVCL-_Weekly Urban PBR CO - 9-1-09 to 15.01.09 7 9" xfId="17022"/>
    <cellStyle name="_pgvcl-costal_pgvcl_Weekly Urban PBR CO - 9-1-09 to 15.01.09 8" xfId="17023"/>
    <cellStyle name="_pgvcl-costal_PGVCL-_Weekly Urban PBR CO - 9-1-09 to 15.01.09 8" xfId="17024"/>
    <cellStyle name="_pgvcl-costal_pgvcl_Weekly Urban PBR CO 01-05-09 to 07-05-09" xfId="17025"/>
    <cellStyle name="_pgvcl-costal_PGVCL-_Weekly Urban PBR CO 01-05-09 to 07-05-09" xfId="17026"/>
    <cellStyle name="_pgvcl-costal_pgvcl_Weekly Urban PBR CO 01-05-09 to 07-05-09 2" xfId="17027"/>
    <cellStyle name="_pgvcl-costal_PGVCL-_Weekly Urban PBR CO 01-05-09 to 07-05-09 2" xfId="17028"/>
    <cellStyle name="_pgvcl-costal_pgvcl_Weekly Urban PBR CO 01-05-09 to 07-05-09 2 10" xfId="17029"/>
    <cellStyle name="_pgvcl-costal_PGVCL-_Weekly Urban PBR CO 01-05-09 to 07-05-09 2 10" xfId="17030"/>
    <cellStyle name="_pgvcl-costal_pgvcl_Weekly Urban PBR CO 01-05-09 to 07-05-09 2 2" xfId="17031"/>
    <cellStyle name="_pgvcl-costal_PGVCL-_Weekly Urban PBR CO 01-05-09 to 07-05-09 2 2" xfId="17032"/>
    <cellStyle name="_pgvcl-costal_pgvcl_Weekly Urban PBR CO 01-05-09 to 07-05-09 2 3" xfId="17033"/>
    <cellStyle name="_pgvcl-costal_PGVCL-_Weekly Urban PBR CO 01-05-09 to 07-05-09 2 3" xfId="17034"/>
    <cellStyle name="_pgvcl-costal_pgvcl_Weekly Urban PBR CO 01-05-09 to 07-05-09 2 4" xfId="17035"/>
    <cellStyle name="_pgvcl-costal_PGVCL-_Weekly Urban PBR CO 01-05-09 to 07-05-09 2 4" xfId="17036"/>
    <cellStyle name="_pgvcl-costal_pgvcl_Weekly Urban PBR CO 01-05-09 to 07-05-09 2 5" xfId="17037"/>
    <cellStyle name="_pgvcl-costal_PGVCL-_Weekly Urban PBR CO 01-05-09 to 07-05-09 2 5" xfId="17038"/>
    <cellStyle name="_pgvcl-costal_pgvcl_Weekly Urban PBR CO 01-05-09 to 07-05-09 2 6" xfId="17039"/>
    <cellStyle name="_pgvcl-costal_PGVCL-_Weekly Urban PBR CO 01-05-09 to 07-05-09 2 6" xfId="17040"/>
    <cellStyle name="_pgvcl-costal_pgvcl_Weekly Urban PBR CO 01-05-09 to 07-05-09 2 7" xfId="17041"/>
    <cellStyle name="_pgvcl-costal_PGVCL-_Weekly Urban PBR CO 01-05-09 to 07-05-09 2 7" xfId="17042"/>
    <cellStyle name="_pgvcl-costal_pgvcl_Weekly Urban PBR CO 01-05-09 to 07-05-09 2 8" xfId="17043"/>
    <cellStyle name="_pgvcl-costal_PGVCL-_Weekly Urban PBR CO 01-05-09 to 07-05-09 2 8" xfId="17044"/>
    <cellStyle name="_pgvcl-costal_pgvcl_Weekly Urban PBR CO 01-05-09 to 07-05-09 2 9" xfId="17045"/>
    <cellStyle name="_pgvcl-costal_PGVCL-_Weekly Urban PBR CO 01-05-09 to 07-05-09 2 9" xfId="17046"/>
    <cellStyle name="_pgvcl-costal_pgvcl_Weekly Urban PBR CO 01-05-09 to 07-05-09 3" xfId="17047"/>
    <cellStyle name="_pgvcl-costal_PGVCL-_Weekly Urban PBR CO 01-05-09 to 07-05-09 3" xfId="17048"/>
    <cellStyle name="_pgvcl-costal_pgvcl_Weekly Urban PBR CO 01-05-09 to 07-05-09 3 10" xfId="17049"/>
    <cellStyle name="_pgvcl-costal_PGVCL-_Weekly Urban PBR CO 01-05-09 to 07-05-09 3 10" xfId="17050"/>
    <cellStyle name="_pgvcl-costal_pgvcl_Weekly Urban PBR CO 01-05-09 to 07-05-09 3 2" xfId="17051"/>
    <cellStyle name="_pgvcl-costal_PGVCL-_Weekly Urban PBR CO 01-05-09 to 07-05-09 3 2" xfId="17052"/>
    <cellStyle name="_pgvcl-costal_pgvcl_Weekly Urban PBR CO 01-05-09 to 07-05-09 3 3" xfId="17053"/>
    <cellStyle name="_pgvcl-costal_PGVCL-_Weekly Urban PBR CO 01-05-09 to 07-05-09 3 3" xfId="17054"/>
    <cellStyle name="_pgvcl-costal_pgvcl_Weekly Urban PBR CO 01-05-09 to 07-05-09 3 4" xfId="17055"/>
    <cellStyle name="_pgvcl-costal_PGVCL-_Weekly Urban PBR CO 01-05-09 to 07-05-09 3 4" xfId="17056"/>
    <cellStyle name="_pgvcl-costal_pgvcl_Weekly Urban PBR CO 01-05-09 to 07-05-09 3 5" xfId="17057"/>
    <cellStyle name="_pgvcl-costal_PGVCL-_Weekly Urban PBR CO 01-05-09 to 07-05-09 3 5" xfId="17058"/>
    <cellStyle name="_pgvcl-costal_pgvcl_Weekly Urban PBR CO 01-05-09 to 07-05-09 3 6" xfId="17059"/>
    <cellStyle name="_pgvcl-costal_PGVCL-_Weekly Urban PBR CO 01-05-09 to 07-05-09 3 6" xfId="17060"/>
    <cellStyle name="_pgvcl-costal_pgvcl_Weekly Urban PBR CO 01-05-09 to 07-05-09 3 7" xfId="17061"/>
    <cellStyle name="_pgvcl-costal_PGVCL-_Weekly Urban PBR CO 01-05-09 to 07-05-09 3 7" xfId="17062"/>
    <cellStyle name="_pgvcl-costal_pgvcl_Weekly Urban PBR CO 01-05-09 to 07-05-09 3 8" xfId="17063"/>
    <cellStyle name="_pgvcl-costal_PGVCL-_Weekly Urban PBR CO 01-05-09 to 07-05-09 3 8" xfId="17064"/>
    <cellStyle name="_pgvcl-costal_pgvcl_Weekly Urban PBR CO 01-05-09 to 07-05-09 3 9" xfId="17065"/>
    <cellStyle name="_pgvcl-costal_PGVCL-_Weekly Urban PBR CO 01-05-09 to 07-05-09 3 9" xfId="17066"/>
    <cellStyle name="_pgvcl-costal_pgvcl_Weekly Urban PBR CO 01-05-09 to 07-05-09 4" xfId="17067"/>
    <cellStyle name="_pgvcl-costal_PGVCL-_Weekly Urban PBR CO 01-05-09 to 07-05-09 4" xfId="17068"/>
    <cellStyle name="_pgvcl-costal_pgvcl_Weekly Urban PBR CO 01-05-09 to 07-05-09 4 10" xfId="17069"/>
    <cellStyle name="_pgvcl-costal_PGVCL-_Weekly Urban PBR CO 01-05-09 to 07-05-09 4 10" xfId="17070"/>
    <cellStyle name="_pgvcl-costal_pgvcl_Weekly Urban PBR CO 01-05-09 to 07-05-09 4 2" xfId="17071"/>
    <cellStyle name="_pgvcl-costal_PGVCL-_Weekly Urban PBR CO 01-05-09 to 07-05-09 4 2" xfId="17072"/>
    <cellStyle name="_pgvcl-costal_pgvcl_Weekly Urban PBR CO 01-05-09 to 07-05-09 4 3" xfId="17073"/>
    <cellStyle name="_pgvcl-costal_PGVCL-_Weekly Urban PBR CO 01-05-09 to 07-05-09 4 3" xfId="17074"/>
    <cellStyle name="_pgvcl-costal_pgvcl_Weekly Urban PBR CO 01-05-09 to 07-05-09 4 4" xfId="17075"/>
    <cellStyle name="_pgvcl-costal_PGVCL-_Weekly Urban PBR CO 01-05-09 to 07-05-09 4 4" xfId="17076"/>
    <cellStyle name="_pgvcl-costal_pgvcl_Weekly Urban PBR CO 01-05-09 to 07-05-09 4 5" xfId="17077"/>
    <cellStyle name="_pgvcl-costal_PGVCL-_Weekly Urban PBR CO 01-05-09 to 07-05-09 4 5" xfId="17078"/>
    <cellStyle name="_pgvcl-costal_pgvcl_Weekly Urban PBR CO 01-05-09 to 07-05-09 4 6" xfId="17079"/>
    <cellStyle name="_pgvcl-costal_PGVCL-_Weekly Urban PBR CO 01-05-09 to 07-05-09 4 6" xfId="17080"/>
    <cellStyle name="_pgvcl-costal_pgvcl_Weekly Urban PBR CO 01-05-09 to 07-05-09 4 7" xfId="17081"/>
    <cellStyle name="_pgvcl-costal_PGVCL-_Weekly Urban PBR CO 01-05-09 to 07-05-09 4 7" xfId="17082"/>
    <cellStyle name="_pgvcl-costal_pgvcl_Weekly Urban PBR CO 01-05-09 to 07-05-09 4 8" xfId="17083"/>
    <cellStyle name="_pgvcl-costal_PGVCL-_Weekly Urban PBR CO 01-05-09 to 07-05-09 4 8" xfId="17084"/>
    <cellStyle name="_pgvcl-costal_pgvcl_Weekly Urban PBR CO 01-05-09 to 07-05-09 4 9" xfId="17085"/>
    <cellStyle name="_pgvcl-costal_PGVCL-_Weekly Urban PBR CO 01-05-09 to 07-05-09 4 9" xfId="17086"/>
    <cellStyle name="_pgvcl-costal_pgvcl_Weekly Urban PBR CO 01-05-09 to 07-05-09 5" xfId="17087"/>
    <cellStyle name="_pgvcl-costal_PGVCL-_Weekly Urban PBR CO 01-05-09 to 07-05-09 5" xfId="17088"/>
    <cellStyle name="_pgvcl-costal_pgvcl_Weekly Urban PBR CO 01-05-09 to 07-05-09 5 10" xfId="17089"/>
    <cellStyle name="_pgvcl-costal_PGVCL-_Weekly Urban PBR CO 01-05-09 to 07-05-09 5 10" xfId="17090"/>
    <cellStyle name="_pgvcl-costal_pgvcl_Weekly Urban PBR CO 01-05-09 to 07-05-09 5 2" xfId="17091"/>
    <cellStyle name="_pgvcl-costal_PGVCL-_Weekly Urban PBR CO 01-05-09 to 07-05-09 5 2" xfId="17092"/>
    <cellStyle name="_pgvcl-costal_pgvcl_Weekly Urban PBR CO 01-05-09 to 07-05-09 5 3" xfId="17093"/>
    <cellStyle name="_pgvcl-costal_PGVCL-_Weekly Urban PBR CO 01-05-09 to 07-05-09 5 3" xfId="17094"/>
    <cellStyle name="_pgvcl-costal_pgvcl_Weekly Urban PBR CO 01-05-09 to 07-05-09 5 4" xfId="17095"/>
    <cellStyle name="_pgvcl-costal_PGVCL-_Weekly Urban PBR CO 01-05-09 to 07-05-09 5 4" xfId="17096"/>
    <cellStyle name="_pgvcl-costal_pgvcl_Weekly Urban PBR CO 01-05-09 to 07-05-09 5 5" xfId="17097"/>
    <cellStyle name="_pgvcl-costal_PGVCL-_Weekly Urban PBR CO 01-05-09 to 07-05-09 5 5" xfId="17098"/>
    <cellStyle name="_pgvcl-costal_pgvcl_Weekly Urban PBR CO 01-05-09 to 07-05-09 5 6" xfId="17099"/>
    <cellStyle name="_pgvcl-costal_PGVCL-_Weekly Urban PBR CO 01-05-09 to 07-05-09 5 6" xfId="17100"/>
    <cellStyle name="_pgvcl-costal_pgvcl_Weekly Urban PBR CO 01-05-09 to 07-05-09 5 7" xfId="17101"/>
    <cellStyle name="_pgvcl-costal_PGVCL-_Weekly Urban PBR CO 01-05-09 to 07-05-09 5 7" xfId="17102"/>
    <cellStyle name="_pgvcl-costal_pgvcl_Weekly Urban PBR CO 01-05-09 to 07-05-09 5 8" xfId="17103"/>
    <cellStyle name="_pgvcl-costal_PGVCL-_Weekly Urban PBR CO 01-05-09 to 07-05-09 5 8" xfId="17104"/>
    <cellStyle name="_pgvcl-costal_pgvcl_Weekly Urban PBR CO 01-05-09 to 07-05-09 5 9" xfId="17105"/>
    <cellStyle name="_pgvcl-costal_PGVCL-_Weekly Urban PBR CO 01-05-09 to 07-05-09 5 9" xfId="17106"/>
    <cellStyle name="_pgvcl-costal_pgvcl_Weekly Urban PBR CO 01-05-09 to 07-05-09 6" xfId="17107"/>
    <cellStyle name="_pgvcl-costal_PGVCL-_Weekly Urban PBR CO 01-05-09 to 07-05-09 6" xfId="17108"/>
    <cellStyle name="_pgvcl-costal_pgvcl_Weekly Urban PBR CO 01-05-09 to 07-05-09 6 10" xfId="17109"/>
    <cellStyle name="_pgvcl-costal_PGVCL-_Weekly Urban PBR CO 01-05-09 to 07-05-09 6 10" xfId="17110"/>
    <cellStyle name="_pgvcl-costal_pgvcl_Weekly Urban PBR CO 01-05-09 to 07-05-09 6 2" xfId="17111"/>
    <cellStyle name="_pgvcl-costal_PGVCL-_Weekly Urban PBR CO 01-05-09 to 07-05-09 6 2" xfId="17112"/>
    <cellStyle name="_pgvcl-costal_pgvcl_Weekly Urban PBR CO 01-05-09 to 07-05-09 6 3" xfId="17113"/>
    <cellStyle name="_pgvcl-costal_PGVCL-_Weekly Urban PBR CO 01-05-09 to 07-05-09 6 3" xfId="17114"/>
    <cellStyle name="_pgvcl-costal_pgvcl_Weekly Urban PBR CO 01-05-09 to 07-05-09 6 4" xfId="17115"/>
    <cellStyle name="_pgvcl-costal_PGVCL-_Weekly Urban PBR CO 01-05-09 to 07-05-09 6 4" xfId="17116"/>
    <cellStyle name="_pgvcl-costal_pgvcl_Weekly Urban PBR CO 01-05-09 to 07-05-09 6 5" xfId="17117"/>
    <cellStyle name="_pgvcl-costal_PGVCL-_Weekly Urban PBR CO 01-05-09 to 07-05-09 6 5" xfId="17118"/>
    <cellStyle name="_pgvcl-costal_pgvcl_Weekly Urban PBR CO 01-05-09 to 07-05-09 6 6" xfId="17119"/>
    <cellStyle name="_pgvcl-costal_PGVCL-_Weekly Urban PBR CO 01-05-09 to 07-05-09 6 6" xfId="17120"/>
    <cellStyle name="_pgvcl-costal_pgvcl_Weekly Urban PBR CO 01-05-09 to 07-05-09 6 7" xfId="17121"/>
    <cellStyle name="_pgvcl-costal_PGVCL-_Weekly Urban PBR CO 01-05-09 to 07-05-09 6 7" xfId="17122"/>
    <cellStyle name="_pgvcl-costal_pgvcl_Weekly Urban PBR CO 01-05-09 to 07-05-09 6 8" xfId="17123"/>
    <cellStyle name="_pgvcl-costal_PGVCL-_Weekly Urban PBR CO 01-05-09 to 07-05-09 6 8" xfId="17124"/>
    <cellStyle name="_pgvcl-costal_pgvcl_Weekly Urban PBR CO 01-05-09 to 07-05-09 6 9" xfId="17125"/>
    <cellStyle name="_pgvcl-costal_PGVCL-_Weekly Urban PBR CO 01-05-09 to 07-05-09 6 9" xfId="17126"/>
    <cellStyle name="_pgvcl-costal_pgvcl_Weekly Urban PBR CO 01-05-09 to 07-05-09 7" xfId="17127"/>
    <cellStyle name="_pgvcl-costal_PGVCL-_Weekly Urban PBR CO 01-05-09 to 07-05-09 7" xfId="17128"/>
    <cellStyle name="_pgvcl-costal_pgvcl_Weekly Urban PBR CO 01-05-09 to 07-05-09 7 10" xfId="17129"/>
    <cellStyle name="_pgvcl-costal_PGVCL-_Weekly Urban PBR CO 01-05-09 to 07-05-09 7 10" xfId="17130"/>
    <cellStyle name="_pgvcl-costal_pgvcl_Weekly Urban PBR CO 01-05-09 to 07-05-09 7 2" xfId="17131"/>
    <cellStyle name="_pgvcl-costal_PGVCL-_Weekly Urban PBR CO 01-05-09 to 07-05-09 7 2" xfId="17132"/>
    <cellStyle name="_pgvcl-costal_pgvcl_Weekly Urban PBR CO 01-05-09 to 07-05-09 7 3" xfId="17133"/>
    <cellStyle name="_pgvcl-costal_PGVCL-_Weekly Urban PBR CO 01-05-09 to 07-05-09 7 3" xfId="17134"/>
    <cellStyle name="_pgvcl-costal_pgvcl_Weekly Urban PBR CO 01-05-09 to 07-05-09 7 4" xfId="17135"/>
    <cellStyle name="_pgvcl-costal_PGVCL-_Weekly Urban PBR CO 01-05-09 to 07-05-09 7 4" xfId="17136"/>
    <cellStyle name="_pgvcl-costal_pgvcl_Weekly Urban PBR CO 01-05-09 to 07-05-09 7 5" xfId="17137"/>
    <cellStyle name="_pgvcl-costal_PGVCL-_Weekly Urban PBR CO 01-05-09 to 07-05-09 7 5" xfId="17138"/>
    <cellStyle name="_pgvcl-costal_pgvcl_Weekly Urban PBR CO 01-05-09 to 07-05-09 7 6" xfId="17139"/>
    <cellStyle name="_pgvcl-costal_PGVCL-_Weekly Urban PBR CO 01-05-09 to 07-05-09 7 6" xfId="17140"/>
    <cellStyle name="_pgvcl-costal_pgvcl_Weekly Urban PBR CO 01-05-09 to 07-05-09 7 7" xfId="17141"/>
    <cellStyle name="_pgvcl-costal_PGVCL-_Weekly Urban PBR CO 01-05-09 to 07-05-09 7 7" xfId="17142"/>
    <cellStyle name="_pgvcl-costal_pgvcl_Weekly Urban PBR CO 01-05-09 to 07-05-09 7 8" xfId="17143"/>
    <cellStyle name="_pgvcl-costal_PGVCL-_Weekly Urban PBR CO 01-05-09 to 07-05-09 7 8" xfId="17144"/>
    <cellStyle name="_pgvcl-costal_pgvcl_Weekly Urban PBR CO 01-05-09 to 07-05-09 7 9" xfId="17145"/>
    <cellStyle name="_pgvcl-costal_PGVCL-_Weekly Urban PBR CO 01-05-09 to 07-05-09 7 9" xfId="17146"/>
    <cellStyle name="_pgvcl-costal_pgvcl_Weekly Urban PBR CO 01-05-09 to 07-05-09 8" xfId="17147"/>
    <cellStyle name="_pgvcl-costal_PGVCL-_Weekly Urban PBR CO 01-05-09 to 07-05-09 8" xfId="17148"/>
    <cellStyle name="_pgvcl-costal_pgvcl_Weekly Urban PBR CO 10-04-09 to 16-04-09" xfId="17149"/>
    <cellStyle name="_pgvcl-costal_PGVCL-_Weekly Urban PBR CO 10-04-09 to 16-04-09" xfId="17150"/>
    <cellStyle name="_pgvcl-costal_pgvcl_Weekly Urban PBR CO 10-04-09 to 16-04-09 2" xfId="17151"/>
    <cellStyle name="_pgvcl-costal_PGVCL-_Weekly Urban PBR CO 10-04-09 to 16-04-09 2" xfId="17152"/>
    <cellStyle name="_pgvcl-costal_pgvcl_Weekly Urban PBR CO 10-04-09 to 16-04-09 2 10" xfId="17153"/>
    <cellStyle name="_pgvcl-costal_PGVCL-_Weekly Urban PBR CO 10-04-09 to 16-04-09 2 10" xfId="17154"/>
    <cellStyle name="_pgvcl-costal_pgvcl_Weekly Urban PBR CO 10-04-09 to 16-04-09 2 2" xfId="17155"/>
    <cellStyle name="_pgvcl-costal_PGVCL-_Weekly Urban PBR CO 10-04-09 to 16-04-09 2 2" xfId="17156"/>
    <cellStyle name="_pgvcl-costal_pgvcl_Weekly Urban PBR CO 10-04-09 to 16-04-09 2 3" xfId="17157"/>
    <cellStyle name="_pgvcl-costal_PGVCL-_Weekly Urban PBR CO 10-04-09 to 16-04-09 2 3" xfId="17158"/>
    <cellStyle name="_pgvcl-costal_pgvcl_Weekly Urban PBR CO 10-04-09 to 16-04-09 2 4" xfId="17159"/>
    <cellStyle name="_pgvcl-costal_PGVCL-_Weekly Urban PBR CO 10-04-09 to 16-04-09 2 4" xfId="17160"/>
    <cellStyle name="_pgvcl-costal_pgvcl_Weekly Urban PBR CO 10-04-09 to 16-04-09 2 5" xfId="17161"/>
    <cellStyle name="_pgvcl-costal_PGVCL-_Weekly Urban PBR CO 10-04-09 to 16-04-09 2 5" xfId="17162"/>
    <cellStyle name="_pgvcl-costal_pgvcl_Weekly Urban PBR CO 10-04-09 to 16-04-09 2 6" xfId="17163"/>
    <cellStyle name="_pgvcl-costal_PGVCL-_Weekly Urban PBR CO 10-04-09 to 16-04-09 2 6" xfId="17164"/>
    <cellStyle name="_pgvcl-costal_pgvcl_Weekly Urban PBR CO 10-04-09 to 16-04-09 2 7" xfId="17165"/>
    <cellStyle name="_pgvcl-costal_PGVCL-_Weekly Urban PBR CO 10-04-09 to 16-04-09 2 7" xfId="17166"/>
    <cellStyle name="_pgvcl-costal_pgvcl_Weekly Urban PBR CO 10-04-09 to 16-04-09 2 8" xfId="17167"/>
    <cellStyle name="_pgvcl-costal_PGVCL-_Weekly Urban PBR CO 10-04-09 to 16-04-09 2 8" xfId="17168"/>
    <cellStyle name="_pgvcl-costal_pgvcl_Weekly Urban PBR CO 10-04-09 to 16-04-09 2 9" xfId="17169"/>
    <cellStyle name="_pgvcl-costal_PGVCL-_Weekly Urban PBR CO 10-04-09 to 16-04-09 2 9" xfId="17170"/>
    <cellStyle name="_pgvcl-costal_pgvcl_Weekly Urban PBR CO 10-04-09 to 16-04-09 3" xfId="17171"/>
    <cellStyle name="_pgvcl-costal_PGVCL-_Weekly Urban PBR CO 10-04-09 to 16-04-09 3" xfId="17172"/>
    <cellStyle name="_pgvcl-costal_pgvcl_Weekly Urban PBR CO 10-04-09 to 16-04-09 3 10" xfId="17173"/>
    <cellStyle name="_pgvcl-costal_PGVCL-_Weekly Urban PBR CO 10-04-09 to 16-04-09 3 10" xfId="17174"/>
    <cellStyle name="_pgvcl-costal_pgvcl_Weekly Urban PBR CO 10-04-09 to 16-04-09 3 2" xfId="17175"/>
    <cellStyle name="_pgvcl-costal_PGVCL-_Weekly Urban PBR CO 10-04-09 to 16-04-09 3 2" xfId="17176"/>
    <cellStyle name="_pgvcl-costal_pgvcl_Weekly Urban PBR CO 10-04-09 to 16-04-09 3 3" xfId="17177"/>
    <cellStyle name="_pgvcl-costal_PGVCL-_Weekly Urban PBR CO 10-04-09 to 16-04-09 3 3" xfId="17178"/>
    <cellStyle name="_pgvcl-costal_pgvcl_Weekly Urban PBR CO 10-04-09 to 16-04-09 3 4" xfId="17179"/>
    <cellStyle name="_pgvcl-costal_PGVCL-_Weekly Urban PBR CO 10-04-09 to 16-04-09 3 4" xfId="17180"/>
    <cellStyle name="_pgvcl-costal_pgvcl_Weekly Urban PBR CO 10-04-09 to 16-04-09 3 5" xfId="17181"/>
    <cellStyle name="_pgvcl-costal_PGVCL-_Weekly Urban PBR CO 10-04-09 to 16-04-09 3 5" xfId="17182"/>
    <cellStyle name="_pgvcl-costal_pgvcl_Weekly Urban PBR CO 10-04-09 to 16-04-09 3 6" xfId="17183"/>
    <cellStyle name="_pgvcl-costal_PGVCL-_Weekly Urban PBR CO 10-04-09 to 16-04-09 3 6" xfId="17184"/>
    <cellStyle name="_pgvcl-costal_pgvcl_Weekly Urban PBR CO 10-04-09 to 16-04-09 3 7" xfId="17185"/>
    <cellStyle name="_pgvcl-costal_PGVCL-_Weekly Urban PBR CO 10-04-09 to 16-04-09 3 7" xfId="17186"/>
    <cellStyle name="_pgvcl-costal_pgvcl_Weekly Urban PBR CO 10-04-09 to 16-04-09 3 8" xfId="17187"/>
    <cellStyle name="_pgvcl-costal_PGVCL-_Weekly Urban PBR CO 10-04-09 to 16-04-09 3 8" xfId="17188"/>
    <cellStyle name="_pgvcl-costal_pgvcl_Weekly Urban PBR CO 10-04-09 to 16-04-09 3 9" xfId="17189"/>
    <cellStyle name="_pgvcl-costal_PGVCL-_Weekly Urban PBR CO 10-04-09 to 16-04-09 3 9" xfId="17190"/>
    <cellStyle name="_pgvcl-costal_pgvcl_Weekly Urban PBR CO 10-04-09 to 16-04-09 4" xfId="17191"/>
    <cellStyle name="_pgvcl-costal_PGVCL-_Weekly Urban PBR CO 10-04-09 to 16-04-09 4" xfId="17192"/>
    <cellStyle name="_pgvcl-costal_pgvcl_Weekly Urban PBR CO 10-04-09 to 16-04-09 4 10" xfId="17193"/>
    <cellStyle name="_pgvcl-costal_PGVCL-_Weekly Urban PBR CO 10-04-09 to 16-04-09 4 10" xfId="17194"/>
    <cellStyle name="_pgvcl-costal_pgvcl_Weekly Urban PBR CO 10-04-09 to 16-04-09 4 2" xfId="17195"/>
    <cellStyle name="_pgvcl-costal_PGVCL-_Weekly Urban PBR CO 10-04-09 to 16-04-09 4 2" xfId="17196"/>
    <cellStyle name="_pgvcl-costal_pgvcl_Weekly Urban PBR CO 10-04-09 to 16-04-09 4 3" xfId="17197"/>
    <cellStyle name="_pgvcl-costal_PGVCL-_Weekly Urban PBR CO 10-04-09 to 16-04-09 4 3" xfId="17198"/>
    <cellStyle name="_pgvcl-costal_pgvcl_Weekly Urban PBR CO 10-04-09 to 16-04-09 4 4" xfId="17199"/>
    <cellStyle name="_pgvcl-costal_PGVCL-_Weekly Urban PBR CO 10-04-09 to 16-04-09 4 4" xfId="17200"/>
    <cellStyle name="_pgvcl-costal_pgvcl_Weekly Urban PBR CO 10-04-09 to 16-04-09 4 5" xfId="17201"/>
    <cellStyle name="_pgvcl-costal_PGVCL-_Weekly Urban PBR CO 10-04-09 to 16-04-09 4 5" xfId="17202"/>
    <cellStyle name="_pgvcl-costal_pgvcl_Weekly Urban PBR CO 10-04-09 to 16-04-09 4 6" xfId="17203"/>
    <cellStyle name="_pgvcl-costal_PGVCL-_Weekly Urban PBR CO 10-04-09 to 16-04-09 4 6" xfId="17204"/>
    <cellStyle name="_pgvcl-costal_pgvcl_Weekly Urban PBR CO 10-04-09 to 16-04-09 4 7" xfId="17205"/>
    <cellStyle name="_pgvcl-costal_PGVCL-_Weekly Urban PBR CO 10-04-09 to 16-04-09 4 7" xfId="17206"/>
    <cellStyle name="_pgvcl-costal_pgvcl_Weekly Urban PBR CO 10-04-09 to 16-04-09 4 8" xfId="17207"/>
    <cellStyle name="_pgvcl-costal_PGVCL-_Weekly Urban PBR CO 10-04-09 to 16-04-09 4 8" xfId="17208"/>
    <cellStyle name="_pgvcl-costal_pgvcl_Weekly Urban PBR CO 10-04-09 to 16-04-09 4 9" xfId="17209"/>
    <cellStyle name="_pgvcl-costal_PGVCL-_Weekly Urban PBR CO 10-04-09 to 16-04-09 4 9" xfId="17210"/>
    <cellStyle name="_pgvcl-costal_pgvcl_Weekly Urban PBR CO 10-04-09 to 16-04-09 5" xfId="17211"/>
    <cellStyle name="_pgvcl-costal_PGVCL-_Weekly Urban PBR CO 10-04-09 to 16-04-09 5" xfId="17212"/>
    <cellStyle name="_pgvcl-costal_pgvcl_Weekly Urban PBR CO 10-04-09 to 16-04-09 5 10" xfId="17213"/>
    <cellStyle name="_pgvcl-costal_PGVCL-_Weekly Urban PBR CO 10-04-09 to 16-04-09 5 10" xfId="17214"/>
    <cellStyle name="_pgvcl-costal_pgvcl_Weekly Urban PBR CO 10-04-09 to 16-04-09 5 2" xfId="17215"/>
    <cellStyle name="_pgvcl-costal_PGVCL-_Weekly Urban PBR CO 10-04-09 to 16-04-09 5 2" xfId="17216"/>
    <cellStyle name="_pgvcl-costal_pgvcl_Weekly Urban PBR CO 10-04-09 to 16-04-09 5 3" xfId="17217"/>
    <cellStyle name="_pgvcl-costal_PGVCL-_Weekly Urban PBR CO 10-04-09 to 16-04-09 5 3" xfId="17218"/>
    <cellStyle name="_pgvcl-costal_pgvcl_Weekly Urban PBR CO 10-04-09 to 16-04-09 5 4" xfId="17219"/>
    <cellStyle name="_pgvcl-costal_PGVCL-_Weekly Urban PBR CO 10-04-09 to 16-04-09 5 4" xfId="17220"/>
    <cellStyle name="_pgvcl-costal_pgvcl_Weekly Urban PBR CO 10-04-09 to 16-04-09 5 5" xfId="17221"/>
    <cellStyle name="_pgvcl-costal_PGVCL-_Weekly Urban PBR CO 10-04-09 to 16-04-09 5 5" xfId="17222"/>
    <cellStyle name="_pgvcl-costal_pgvcl_Weekly Urban PBR CO 10-04-09 to 16-04-09 5 6" xfId="17223"/>
    <cellStyle name="_pgvcl-costal_PGVCL-_Weekly Urban PBR CO 10-04-09 to 16-04-09 5 6" xfId="17224"/>
    <cellStyle name="_pgvcl-costal_pgvcl_Weekly Urban PBR CO 10-04-09 to 16-04-09 5 7" xfId="17225"/>
    <cellStyle name="_pgvcl-costal_PGVCL-_Weekly Urban PBR CO 10-04-09 to 16-04-09 5 7" xfId="17226"/>
    <cellStyle name="_pgvcl-costal_pgvcl_Weekly Urban PBR CO 10-04-09 to 16-04-09 5 8" xfId="17227"/>
    <cellStyle name="_pgvcl-costal_PGVCL-_Weekly Urban PBR CO 10-04-09 to 16-04-09 5 8" xfId="17228"/>
    <cellStyle name="_pgvcl-costal_pgvcl_Weekly Urban PBR CO 10-04-09 to 16-04-09 5 9" xfId="17229"/>
    <cellStyle name="_pgvcl-costal_PGVCL-_Weekly Urban PBR CO 10-04-09 to 16-04-09 5 9" xfId="17230"/>
    <cellStyle name="_pgvcl-costal_pgvcl_Weekly Urban PBR CO 10-04-09 to 16-04-09 6" xfId="17231"/>
    <cellStyle name="_pgvcl-costal_PGVCL-_Weekly Urban PBR CO 10-04-09 to 16-04-09 6" xfId="17232"/>
    <cellStyle name="_pgvcl-costal_pgvcl_Weekly Urban PBR CO 10-04-09 to 16-04-09 6 10" xfId="17233"/>
    <cellStyle name="_pgvcl-costal_PGVCL-_Weekly Urban PBR CO 10-04-09 to 16-04-09 6 10" xfId="17234"/>
    <cellStyle name="_pgvcl-costal_pgvcl_Weekly Urban PBR CO 10-04-09 to 16-04-09 6 2" xfId="17235"/>
    <cellStyle name="_pgvcl-costal_PGVCL-_Weekly Urban PBR CO 10-04-09 to 16-04-09 6 2" xfId="17236"/>
    <cellStyle name="_pgvcl-costal_pgvcl_Weekly Urban PBR CO 10-04-09 to 16-04-09 6 3" xfId="17237"/>
    <cellStyle name="_pgvcl-costal_PGVCL-_Weekly Urban PBR CO 10-04-09 to 16-04-09 6 3" xfId="17238"/>
    <cellStyle name="_pgvcl-costal_pgvcl_Weekly Urban PBR CO 10-04-09 to 16-04-09 6 4" xfId="17239"/>
    <cellStyle name="_pgvcl-costal_PGVCL-_Weekly Urban PBR CO 10-04-09 to 16-04-09 6 4" xfId="17240"/>
    <cellStyle name="_pgvcl-costal_pgvcl_Weekly Urban PBR CO 10-04-09 to 16-04-09 6 5" xfId="17241"/>
    <cellStyle name="_pgvcl-costal_PGVCL-_Weekly Urban PBR CO 10-04-09 to 16-04-09 6 5" xfId="17242"/>
    <cellStyle name="_pgvcl-costal_pgvcl_Weekly Urban PBR CO 10-04-09 to 16-04-09 6 6" xfId="17243"/>
    <cellStyle name="_pgvcl-costal_PGVCL-_Weekly Urban PBR CO 10-04-09 to 16-04-09 6 6" xfId="17244"/>
    <cellStyle name="_pgvcl-costal_pgvcl_Weekly Urban PBR CO 10-04-09 to 16-04-09 6 7" xfId="17245"/>
    <cellStyle name="_pgvcl-costal_PGVCL-_Weekly Urban PBR CO 10-04-09 to 16-04-09 6 7" xfId="17246"/>
    <cellStyle name="_pgvcl-costal_pgvcl_Weekly Urban PBR CO 10-04-09 to 16-04-09 6 8" xfId="17247"/>
    <cellStyle name="_pgvcl-costal_PGVCL-_Weekly Urban PBR CO 10-04-09 to 16-04-09 6 8" xfId="17248"/>
    <cellStyle name="_pgvcl-costal_pgvcl_Weekly Urban PBR CO 10-04-09 to 16-04-09 6 9" xfId="17249"/>
    <cellStyle name="_pgvcl-costal_PGVCL-_Weekly Urban PBR CO 10-04-09 to 16-04-09 6 9" xfId="17250"/>
    <cellStyle name="_pgvcl-costal_pgvcl_Weekly Urban PBR CO 10-04-09 to 16-04-09 7" xfId="17251"/>
    <cellStyle name="_pgvcl-costal_PGVCL-_Weekly Urban PBR CO 10-04-09 to 16-04-09 7" xfId="17252"/>
    <cellStyle name="_pgvcl-costal_pgvcl_Weekly Urban PBR CO 10-04-09 to 16-04-09 7 10" xfId="17253"/>
    <cellStyle name="_pgvcl-costal_PGVCL-_Weekly Urban PBR CO 10-04-09 to 16-04-09 7 10" xfId="17254"/>
    <cellStyle name="_pgvcl-costal_pgvcl_Weekly Urban PBR CO 10-04-09 to 16-04-09 7 2" xfId="17255"/>
    <cellStyle name="_pgvcl-costal_PGVCL-_Weekly Urban PBR CO 10-04-09 to 16-04-09 7 2" xfId="17256"/>
    <cellStyle name="_pgvcl-costal_pgvcl_Weekly Urban PBR CO 10-04-09 to 16-04-09 7 3" xfId="17257"/>
    <cellStyle name="_pgvcl-costal_PGVCL-_Weekly Urban PBR CO 10-04-09 to 16-04-09 7 3" xfId="17258"/>
    <cellStyle name="_pgvcl-costal_pgvcl_Weekly Urban PBR CO 10-04-09 to 16-04-09 7 4" xfId="17259"/>
    <cellStyle name="_pgvcl-costal_PGVCL-_Weekly Urban PBR CO 10-04-09 to 16-04-09 7 4" xfId="17260"/>
    <cellStyle name="_pgvcl-costal_pgvcl_Weekly Urban PBR CO 10-04-09 to 16-04-09 7 5" xfId="17261"/>
    <cellStyle name="_pgvcl-costal_PGVCL-_Weekly Urban PBR CO 10-04-09 to 16-04-09 7 5" xfId="17262"/>
    <cellStyle name="_pgvcl-costal_pgvcl_Weekly Urban PBR CO 10-04-09 to 16-04-09 7 6" xfId="17263"/>
    <cellStyle name="_pgvcl-costal_PGVCL-_Weekly Urban PBR CO 10-04-09 to 16-04-09 7 6" xfId="17264"/>
    <cellStyle name="_pgvcl-costal_pgvcl_Weekly Urban PBR CO 10-04-09 to 16-04-09 7 7" xfId="17265"/>
    <cellStyle name="_pgvcl-costal_PGVCL-_Weekly Urban PBR CO 10-04-09 to 16-04-09 7 7" xfId="17266"/>
    <cellStyle name="_pgvcl-costal_pgvcl_Weekly Urban PBR CO 10-04-09 to 16-04-09 7 8" xfId="17267"/>
    <cellStyle name="_pgvcl-costal_PGVCL-_Weekly Urban PBR CO 10-04-09 to 16-04-09 7 8" xfId="17268"/>
    <cellStyle name="_pgvcl-costal_pgvcl_Weekly Urban PBR CO 10-04-09 to 16-04-09 7 9" xfId="17269"/>
    <cellStyle name="_pgvcl-costal_PGVCL-_Weekly Urban PBR CO 10-04-09 to 16-04-09 7 9" xfId="17270"/>
    <cellStyle name="_pgvcl-costal_pgvcl_Weekly Urban PBR CO 10-04-09 to 16-04-09 8" xfId="17271"/>
    <cellStyle name="_pgvcl-costal_PGVCL-_Weekly Urban PBR CO 10-04-09 to 16-04-09 8" xfId="17272"/>
    <cellStyle name="_pgvcl-costal_sept JMN-7" xfId="17273"/>
    <cellStyle name="_pgvcl-costal_sept JMN-7 2" xfId="17274"/>
    <cellStyle name="_pgvcl-costal_T&amp;D August-08" xfId="17275"/>
    <cellStyle name="_pgvcl-costal_T&amp;D August-08 2" xfId="17276"/>
    <cellStyle name="_pgvcl-costal_T&amp;D August-08 2 2" xfId="17277"/>
    <cellStyle name="_pgvcl-costal_T&amp;D August-08 2 3" xfId="17278"/>
    <cellStyle name="_pgvcl-costal_T&amp;D August-08 3" xfId="17279"/>
    <cellStyle name="_pgvcl-costal_T&amp;D August-08 3 2" xfId="17280"/>
    <cellStyle name="_pgvcl-costal_T&amp;D August-08 3 3" xfId="17281"/>
    <cellStyle name="_pgvcl-costal_T&amp;D August-08 4" xfId="17282"/>
    <cellStyle name="_pgvcl-costal_T&amp;D Dec-08" xfId="17283"/>
    <cellStyle name="_pgvcl-costal_T&amp;D Dec-08 2" xfId="17284"/>
    <cellStyle name="_pgvcl-costal_T&amp;D Dec-08 2 2" xfId="17285"/>
    <cellStyle name="_pgvcl-costal_T&amp;D Dec-08 2 3" xfId="17286"/>
    <cellStyle name="_pgvcl-costal_T&amp;D Dec-08 3" xfId="17287"/>
    <cellStyle name="_pgvcl-costal_T&amp;D Dec-08 3 2" xfId="17288"/>
    <cellStyle name="_pgvcl-costal_T&amp;D Dec-08 3 3" xfId="17289"/>
    <cellStyle name="_pgvcl-costal_T&amp;D Dec-08 4" xfId="17290"/>
    <cellStyle name="_pgvcl-costal_T&amp;D July-08" xfId="17291"/>
    <cellStyle name="_pgvcl-costal_T&amp;D July-08 2" xfId="17292"/>
    <cellStyle name="_pgvcl-costal_T&amp;D July-08 2 2" xfId="17293"/>
    <cellStyle name="_pgvcl-costal_T&amp;D July-08 2 3" xfId="17294"/>
    <cellStyle name="_pgvcl-costal_T&amp;D July-08 3" xfId="17295"/>
    <cellStyle name="_pgvcl-costal_T&amp;D July-08 3 2" xfId="17296"/>
    <cellStyle name="_pgvcl-costal_T&amp;D July-08 3 3" xfId="17297"/>
    <cellStyle name="_pgvcl-costal_T&amp;D July-08 4" xfId="17298"/>
    <cellStyle name="_pgvcl-costal_T&amp;D MAR--09" xfId="17299"/>
    <cellStyle name="_pgvcl-costal_T&amp;D MAR--09 2" xfId="17300"/>
    <cellStyle name="_pgvcl-costal_T&amp;D MAR--09 2 2" xfId="17301"/>
    <cellStyle name="_pgvcl-costal_T&amp;D MAR--09 2 3" xfId="17302"/>
    <cellStyle name="_pgvcl-costal_T&amp;D MAR--09 3" xfId="17303"/>
    <cellStyle name="_pgvcl-costal_T&amp;D MAR--09 3 2" xfId="17304"/>
    <cellStyle name="_pgvcl-costal_T&amp;D MAR--09 3 3" xfId="17305"/>
    <cellStyle name="_pgvcl-costal_T&amp;D MAR--09 4" xfId="17306"/>
    <cellStyle name="_pgvcl-costal_Urban Weekly 8 MAY 09" xfId="17307"/>
    <cellStyle name="_pgvcl-costal_Urban Weekly 8 MAY 09 2" xfId="17308"/>
    <cellStyle name="_pgvcl-costal_URBAN WEEKLY PBR CO" xfId="17309"/>
    <cellStyle name="_pgvcl-costal_URBAN WEEKLY PBR CO 2" xfId="17310"/>
    <cellStyle name="_pgvcl-costal_URBAN WEEKLY PBR CO 2 2" xfId="17311"/>
    <cellStyle name="_pgvcl-costal_URBAN WEEKLY PBR CO 2 3" xfId="17312"/>
    <cellStyle name="_pgvcl-costal_URBAN WEEKLY PBR CO 3" xfId="17313"/>
    <cellStyle name="_pgvcl-costal_URBAN WEEKLY PBR CO 3 2" xfId="17314"/>
    <cellStyle name="_pgvcl-costal_URBAN WEEKLY PBR CO 3 3" xfId="17315"/>
    <cellStyle name="_pgvcl-costal_URBAN WEEKLY PBR CO 4" xfId="17316"/>
    <cellStyle name="_pgvcl-costal_Weekly Coastal 11.08.08" xfId="17317"/>
    <cellStyle name="_pgvcl-costal_Weekly Coastal 11.08.08 2" xfId="17318"/>
    <cellStyle name="_pgvcl-costal_Weekly Coastal 11.08.08 2 2" xfId="17319"/>
    <cellStyle name="_pgvcl-costal_Weekly Coastal 11.08.08 2 3" xfId="17320"/>
    <cellStyle name="_pgvcl-costal_Weekly Coastal 11.08.08 3" xfId="17321"/>
    <cellStyle name="_pgvcl-costal_Weekly Coastal 11.08.08 3 2" xfId="17322"/>
    <cellStyle name="_pgvcl-costal_Weekly Coastal 11.08.08 3 3" xfId="17323"/>
    <cellStyle name="_pgvcl-costal_Weekly Coastal 11.08.08 4" xfId="17324"/>
    <cellStyle name="_pgvcl-costal_Weekly Coastal PGVCL 01.06.09" xfId="17325"/>
    <cellStyle name="_pgvcl-costal_Weekly Coastal PGVCL 01.06.09 2" xfId="17326"/>
    <cellStyle name="_pgvcl-costal_Weekly Coastal PGVCL 01.06.09 2 2" xfId="17327"/>
    <cellStyle name="_pgvcl-costal_Weekly Coastal PGVCL 01.06.09 2 3" xfId="17328"/>
    <cellStyle name="_pgvcl-costal_Weekly Coastal PGVCL 01.06.09 3" xfId="17329"/>
    <cellStyle name="_pgvcl-costal_Weekly Coastal PGVCL 01.06.09 3 2" xfId="17330"/>
    <cellStyle name="_pgvcl-costal_Weekly Coastal PGVCL 01.06.09 3 3" xfId="17331"/>
    <cellStyle name="_pgvcl-costal_Weekly Coastal PGVCL 01.06.09 4" xfId="17332"/>
    <cellStyle name="_pgvcl-costal_Weekly Coastal PGVCL 12.01.09" xfId="17333"/>
    <cellStyle name="_pgvcl-costal_Weekly Coastal PGVCL 12.01.09 2" xfId="17334"/>
    <cellStyle name="_pgvcl-costal_Weekly Coastal PGVCL 12.01.09 2 2" xfId="17335"/>
    <cellStyle name="_pgvcl-costal_Weekly Coastal PGVCL 12.01.09 2 3" xfId="17336"/>
    <cellStyle name="_pgvcl-costal_Weekly Coastal PGVCL 12.01.09 3" xfId="17337"/>
    <cellStyle name="_pgvcl-costal_Weekly Coastal PGVCL 12.01.09 3 2" xfId="17338"/>
    <cellStyle name="_pgvcl-costal_Weekly Coastal PGVCL 12.01.09 3 3" xfId="17339"/>
    <cellStyle name="_pgvcl-costal_Weekly Coastal PGVCL 12.01.09 4" xfId="17340"/>
    <cellStyle name="_pgvcl-costal_Weekly Coastal PGVCL 13.10.08" xfId="17341"/>
    <cellStyle name="_pgvcl-costal_Weekly Coastal PGVCL 13.10.08 2" xfId="17342"/>
    <cellStyle name="_pgvcl-costal_Weekly Coastal PGVCL 13.10.08 2 2" xfId="17343"/>
    <cellStyle name="_pgvcl-costal_Weekly Coastal PGVCL 13.10.08 2 3" xfId="17344"/>
    <cellStyle name="_pgvcl-costal_Weekly Coastal PGVCL 13.10.08 3" xfId="17345"/>
    <cellStyle name="_pgvcl-costal_Weekly Coastal PGVCL 13.10.08 3 2" xfId="17346"/>
    <cellStyle name="_pgvcl-costal_Weekly Coastal PGVCL 13.10.08 3 3" xfId="17347"/>
    <cellStyle name="_pgvcl-costal_Weekly Coastal PGVCL 13.10.08 4" xfId="17348"/>
    <cellStyle name="_pgvcl-costal_Weekly Coastal PGVCL 17.08.09" xfId="17349"/>
    <cellStyle name="_pgvcl-costal_Weekly Coastal PGVCL 17.08.09 2" xfId="17350"/>
    <cellStyle name="_pgvcl-costal_Weekly Coastal PGVCL 17.08.09 2 2" xfId="17351"/>
    <cellStyle name="_pgvcl-costal_Weekly Coastal PGVCL 17.08.09 2 3" xfId="17352"/>
    <cellStyle name="_pgvcl-costal_Weekly Coastal PGVCL 17.08.09 3" xfId="17353"/>
    <cellStyle name="_pgvcl-costal_Weekly Coastal PGVCL 17.08.09 3 2" xfId="17354"/>
    <cellStyle name="_pgvcl-costal_Weekly Coastal PGVCL 17.08.09 3 3" xfId="17355"/>
    <cellStyle name="_pgvcl-costal_Weekly Coastal PGVCL 17.08.09 4" xfId="17356"/>
    <cellStyle name="_pgvcl-costal_Weekly Coastal PGVCL 23.03.09(LACS)" xfId="17357"/>
    <cellStyle name="_pgvcl-costal_Weekly Coastal PGVCL 23.03.09(LACS) 2" xfId="17358"/>
    <cellStyle name="_pgvcl-costal_Weekly Coastal PGVCL 23.03.09(LACS) 2 2" xfId="17359"/>
    <cellStyle name="_pgvcl-costal_Weekly Coastal PGVCL 23.03.09(LACS) 2 3" xfId="17360"/>
    <cellStyle name="_pgvcl-costal_Weekly Coastal PGVCL 23.03.09(LACS) 3" xfId="17361"/>
    <cellStyle name="_pgvcl-costal_Weekly Coastal PGVCL 23.03.09(LACS) 3 2" xfId="17362"/>
    <cellStyle name="_pgvcl-costal_Weekly Coastal PGVCL 23.03.09(LACS) 3 3" xfId="17363"/>
    <cellStyle name="_pgvcl-costal_Weekly Coastal PGVCL 23.03.09(LACS) 4" xfId="17364"/>
    <cellStyle name="_pgvcl-costal_Weekly Urban PBR CO - 04-04-09 to 12-04-09" xfId="17365"/>
    <cellStyle name="_pgvcl-costal_Weekly Urban PBR CO - 04-04-09 to 12-04-09 2" xfId="17366"/>
    <cellStyle name="_pgvcl-costal_Weekly Urban PBR CO - 04-04-09 to 12-04-09 2 2" xfId="17367"/>
    <cellStyle name="_pgvcl-costal_Weekly Urban PBR CO - 04-04-09 to 12-04-09 2 3" xfId="17368"/>
    <cellStyle name="_pgvcl-costal_Weekly Urban PBR CO - 04-04-09 to 12-04-09 3" xfId="17369"/>
    <cellStyle name="_pgvcl-costal_Weekly Urban PBR CO - 04-04-09 to 12-04-09 3 2" xfId="17370"/>
    <cellStyle name="_pgvcl-costal_Weekly Urban PBR CO - 04-04-09 to 12-04-09 3 3" xfId="17371"/>
    <cellStyle name="_pgvcl-costal_Weekly Urban PBR CO - 04-04-09 to 12-04-09 4" xfId="17372"/>
    <cellStyle name="_pgvcl-costal_Weekly Urban PBR CO - 06-03-09 to 12-03-09" xfId="17373"/>
    <cellStyle name="_pgvcl-costal_Weekly Urban PBR CO - 06-03-09 to 12-03-09 2" xfId="17374"/>
    <cellStyle name="_pgvcl-costal_Weekly Urban PBR CO - 06-03-09 to 12-03-09 2 2" xfId="17375"/>
    <cellStyle name="_pgvcl-costal_Weekly Urban PBR CO - 06-03-09 to 12-03-09 2 3" xfId="17376"/>
    <cellStyle name="_pgvcl-costal_Weekly Urban PBR CO - 06-03-09 to 12-03-09 3" xfId="17377"/>
    <cellStyle name="_pgvcl-costal_Weekly Urban PBR CO - 06-03-09 to 12-03-09 3 2" xfId="17378"/>
    <cellStyle name="_pgvcl-costal_Weekly Urban PBR CO - 06-03-09 to 12-03-09 3 3" xfId="17379"/>
    <cellStyle name="_pgvcl-costal_Weekly Urban PBR CO - 06-03-09 to 12-03-09 4" xfId="17380"/>
    <cellStyle name="_pgvcl-costal_Weekly Urban PBR CO - 20-02-09 to 26-02-09" xfId="17381"/>
    <cellStyle name="_pgvcl-costal_Weekly Urban PBR CO - 20-02-09 to 26-02-09 2" xfId="17382"/>
    <cellStyle name="_pgvcl-costal_Weekly Urban PBR CO - 20-02-09 to 26-02-09 2 2" xfId="17383"/>
    <cellStyle name="_pgvcl-costal_Weekly Urban PBR CO - 20-02-09 to 26-02-09 2 3" xfId="17384"/>
    <cellStyle name="_pgvcl-costal_Weekly Urban PBR CO - 20-02-09 to 26-02-09 3" xfId="17385"/>
    <cellStyle name="_pgvcl-costal_Weekly Urban PBR CO - 20-02-09 to 26-02-09 3 2" xfId="17386"/>
    <cellStyle name="_pgvcl-costal_Weekly Urban PBR CO - 20-02-09 to 26-02-09 3 3" xfId="17387"/>
    <cellStyle name="_pgvcl-costal_Weekly Urban PBR CO - 20-02-09 to 26-02-09 4" xfId="17388"/>
    <cellStyle name="_pgvcl-costal_Weekly Urban PBR CO - 30-01-09 to 05-02-09" xfId="17389"/>
    <cellStyle name="_pgvcl-costal_Weekly Urban PBR CO - 30-01-09 to 05-02-09 2" xfId="17390"/>
    <cellStyle name="_pgvcl-costal_Weekly Urban PBR CO - 30-01-09 to 05-02-09 2 2" xfId="17391"/>
    <cellStyle name="_pgvcl-costal_Weekly Urban PBR CO - 30-01-09 to 05-02-09 2 3" xfId="17392"/>
    <cellStyle name="_pgvcl-costal_Weekly Urban PBR CO - 30-01-09 to 05-02-09 3" xfId="17393"/>
    <cellStyle name="_pgvcl-costal_Weekly Urban PBR CO - 30-01-09 to 05-02-09 3 2" xfId="17394"/>
    <cellStyle name="_pgvcl-costal_Weekly Urban PBR CO - 30-01-09 to 05-02-09 3 3" xfId="17395"/>
    <cellStyle name="_pgvcl-costal_Weekly Urban PBR CO - 30-01-09 to 05-02-09 4" xfId="17396"/>
    <cellStyle name="_pgvcl-costal_Weekly Urban PBR CO - 9-1-09 to 15.01.09" xfId="17397"/>
    <cellStyle name="_pgvcl-costal_Weekly Urban PBR CO - 9-1-09 to 15.01.09 2" xfId="17398"/>
    <cellStyle name="_pgvcl-costal_Weekly Urban PBR CO - 9-1-09 to 15.01.09 2 2" xfId="17399"/>
    <cellStyle name="_pgvcl-costal_Weekly Urban PBR CO - 9-1-09 to 15.01.09 2 3" xfId="17400"/>
    <cellStyle name="_pgvcl-costal_Weekly Urban PBR CO - 9-1-09 to 15.01.09 3" xfId="17401"/>
    <cellStyle name="_pgvcl-costal_Weekly Urban PBR CO - 9-1-09 to 15.01.09 3 2" xfId="17402"/>
    <cellStyle name="_pgvcl-costal_Weekly Urban PBR CO - 9-1-09 to 15.01.09 3 3" xfId="17403"/>
    <cellStyle name="_pgvcl-costal_Weekly Urban PBR CO - 9-1-09 to 15.01.09 4" xfId="17404"/>
    <cellStyle name="_pgvcl-costal_Weekly Urban PBR CO 01-05-09 to 07-05-09" xfId="17405"/>
    <cellStyle name="_pgvcl-costal_Weekly Urban PBR CO 01-05-09 to 07-05-09 2" xfId="17406"/>
    <cellStyle name="_pgvcl-costal_Weekly Urban PBR CO 01-05-09 to 07-05-09 2 2" xfId="17407"/>
    <cellStyle name="_pgvcl-costal_Weekly Urban PBR CO 01-05-09 to 07-05-09 2 3" xfId="17408"/>
    <cellStyle name="_pgvcl-costal_Weekly Urban PBR CO 01-05-09 to 07-05-09 3" xfId="17409"/>
    <cellStyle name="_pgvcl-costal_Weekly Urban PBR CO 01-05-09 to 07-05-09 3 2" xfId="17410"/>
    <cellStyle name="_pgvcl-costal_Weekly Urban PBR CO 01-05-09 to 07-05-09 3 3" xfId="17411"/>
    <cellStyle name="_pgvcl-costal_Weekly Urban PBR CO 01-05-09 to 07-05-09 4" xfId="17412"/>
    <cellStyle name="_pgvcl-costal_Weekly Urban PBR CO 10-04-09 to 16-04-09" xfId="17413"/>
    <cellStyle name="_pgvcl-costal_Weekly Urban PBR CO 10-04-09 to 16-04-09 2" xfId="17414"/>
    <cellStyle name="_pgvcl-costal_Weekly Urban PBR CO 10-04-09 to 16-04-09 2 2" xfId="17415"/>
    <cellStyle name="_pgvcl-costal_Weekly Urban PBR CO 10-04-09 to 16-04-09 2 3" xfId="17416"/>
    <cellStyle name="_pgvcl-costal_Weekly Urban PBR CO 10-04-09 to 16-04-09 3" xfId="17417"/>
    <cellStyle name="_pgvcl-costal_Weekly Urban PBR CO 10-04-09 to 16-04-09 3 2" xfId="17418"/>
    <cellStyle name="_pgvcl-costal_Weekly Urban PBR CO 10-04-09 to 16-04-09 3 3" xfId="17419"/>
    <cellStyle name="_pgvcl-costal_Weekly Urban PBR CO 10-04-09 to 16-04-09 4" xfId="17420"/>
    <cellStyle name="_Revised Coastal Planning 2009_10 20.05.09" xfId="17421"/>
    <cellStyle name="_Revised Coastal Planning 2009_10 20.05.09 2" xfId="17422"/>
    <cellStyle name="_Revised Coastal Planning 2009_10 20.05.09 2 2" xfId="17423"/>
    <cellStyle name="_Revised Coastal Planning 2009_10 20.05.09 2 3" xfId="17424"/>
    <cellStyle name="_Revised Coastal Planning 2009_10 20.05.09 3" xfId="17425"/>
    <cellStyle name="_Revised Coastal Planning 2009_10 20.05.09 3 2" xfId="17426"/>
    <cellStyle name="_Revised Coastal Planning 2009_10 20.05.09 3 3" xfId="17427"/>
    <cellStyle name="_Revised Coastal Planning 2009_10 20.05.09 4" xfId="17428"/>
    <cellStyle name="_Rough Work" xfId="17429"/>
    <cellStyle name="_Rough Work 2" xfId="17430"/>
    <cellStyle name="_Rough Work 2 2" xfId="17431"/>
    <cellStyle name="_Rough Work 2 3" xfId="17432"/>
    <cellStyle name="_Rough Work 3" xfId="17433"/>
    <cellStyle name="_Rough Work 3 2" xfId="17434"/>
    <cellStyle name="_Rough Work 3 3" xfId="17435"/>
    <cellStyle name="_Rough Work 4" xfId="17436"/>
    <cellStyle name="_Sheet1" xfId="17437"/>
    <cellStyle name="_Sheet1 2" xfId="17438"/>
    <cellStyle name="_Sheet1 2 2" xfId="17439"/>
    <cellStyle name="_Sheet1 2 3" xfId="17440"/>
    <cellStyle name="_Sheet1 3" xfId="17441"/>
    <cellStyle name="_Sheet1 3 2" xfId="17442"/>
    <cellStyle name="_Sheet1 3 3" xfId="17443"/>
    <cellStyle name="_Sheet1 4" xfId="17444"/>
    <cellStyle name="_Sheet1_Aux.cons" xfId="17445"/>
    <cellStyle name="_Sheet1_Aux.cons 2" xfId="17446"/>
    <cellStyle name="_Sheet1_Aux.cons 2 2" xfId="17447"/>
    <cellStyle name="_Sheet1_Aux.cons 2 3" xfId="17448"/>
    <cellStyle name="_Sheet1_Aux.cons 3" xfId="17449"/>
    <cellStyle name="_Sheet1_Aux.cons 3 2" xfId="17450"/>
    <cellStyle name="_Sheet1_Aux.cons 3 3" xfId="17451"/>
    <cellStyle name="_Sheet1_Aux.cons 4" xfId="17452"/>
    <cellStyle name="_Sheet1_Aux.cons_New MIS Sheets" xfId="17453"/>
    <cellStyle name="_Sheet1_Aux.cons_New MIS Sheets 2" xfId="17454"/>
    <cellStyle name="_Sheet1_New MIS Sheets" xfId="17455"/>
    <cellStyle name="_Sheet1_New MIS Sheets 2" xfId="17456"/>
    <cellStyle name="_Sheet1_PGVCL" xfId="17457"/>
    <cellStyle name="_Sheet1_PGVCL 2" xfId="17458"/>
    <cellStyle name="_Sheet1_PGVCL 2 2" xfId="17459"/>
    <cellStyle name="_Sheet1_PGVCL 2 3" xfId="17460"/>
    <cellStyle name="_Sheet1_PGVCL 3" xfId="17461"/>
    <cellStyle name="_Sheet1_PGVCL 3 2" xfId="17462"/>
    <cellStyle name="_Sheet1_PGVCL 3 3" xfId="17463"/>
    <cellStyle name="_Sheet1_PGVCL 4" xfId="17464"/>
    <cellStyle name="_Sheet1_PGVCL_New MIS Sheets" xfId="17465"/>
    <cellStyle name="_Sheet1_PGVCL_New MIS Sheets 2" xfId="17466"/>
    <cellStyle name="_Sheet2" xfId="17467"/>
    <cellStyle name="_Sheet2 2" xfId="17468"/>
    <cellStyle name="_Sheet2 2 2" xfId="17469"/>
    <cellStyle name="_Sheet2 2 3" xfId="17470"/>
    <cellStyle name="_Sheet2 3" xfId="17471"/>
    <cellStyle name="_Sheet2 3 2" xfId="17472"/>
    <cellStyle name="_Sheet2 3 3" xfId="17473"/>
    <cellStyle name="_Sheet2 4" xfId="17474"/>
    <cellStyle name="_Sheet2_New MIS Sheets" xfId="17475"/>
    <cellStyle name="_Sheet2_New MIS Sheets 2" xfId="17476"/>
    <cellStyle name="_UGVCL" xfId="17477"/>
    <cellStyle name="_UGVCL 2" xfId="17478"/>
    <cellStyle name="_UGVCL 2 2" xfId="17479"/>
    <cellStyle name="_UGVCL 2 3" xfId="17480"/>
    <cellStyle name="_UGVCL 3" xfId="17481"/>
    <cellStyle name="_UGVCL 3 2" xfId="17482"/>
    <cellStyle name="_UGVCL 3 3" xfId="17483"/>
    <cellStyle name="_UGVCL 4" xfId="17484"/>
    <cellStyle name="_UGVCL_New MIS Sheets" xfId="17485"/>
    <cellStyle name="_UGVCL_New MIS Sheets 2" xfId="17486"/>
    <cellStyle name="_Updated format of EBC 29.10.04" xfId="17487"/>
    <cellStyle name="_Updated format of EBC 29.10.04 2" xfId="17488"/>
    <cellStyle name="_Updated format of EBC 29.10.04 2 2" xfId="17489"/>
    <cellStyle name="_Updated format of EBC 29.10.04 2 3" xfId="17490"/>
    <cellStyle name="_Updated format of EBC 29.10.04 3" xfId="17491"/>
    <cellStyle name="_Updated format of EBC 29.10.04 3 2" xfId="17492"/>
    <cellStyle name="_Updated format of EBC 29.10.04 3 3" xfId="17493"/>
    <cellStyle name="_Updated format of EBC 29.10.04 4" xfId="17494"/>
    <cellStyle name="_Updated format of EBC 29.10.04_New MIS Sheets" xfId="17495"/>
    <cellStyle name="_Updated format of EBC 29.10.04_New MIS Sheets 2" xfId="17496"/>
    <cellStyle name="_Updated format of EBC Jan.05" xfId="17497"/>
    <cellStyle name="_Updated format of EBC Jan.05 2" xfId="17498"/>
    <cellStyle name="_Updated format of EBC Jan.05 2 2" xfId="17499"/>
    <cellStyle name="_Updated format of EBC Jan.05 2 3" xfId="17500"/>
    <cellStyle name="_Updated format of EBC Jan.05 3" xfId="17501"/>
    <cellStyle name="_Updated format of EBC Jan.05 3 2" xfId="17502"/>
    <cellStyle name="_Updated format of EBC Jan.05 3 3" xfId="17503"/>
    <cellStyle name="_Updated format of EBC Jan.05 4" xfId="17504"/>
    <cellStyle name="_Updated format of EBC Jan.05_New MIS Sheets" xfId="17505"/>
    <cellStyle name="_Updated format of EBC Jan.05_New MIS Sheets 2" xfId="17506"/>
    <cellStyle name="_Weekly Coastal 11.08.08" xfId="17507"/>
    <cellStyle name="_Weekly Coastal 11.08.08 2" xfId="17508"/>
    <cellStyle name="_Weekly Coastal 11.08.08 2 2" xfId="17509"/>
    <cellStyle name="_Weekly Coastal 11.08.08 2 3" xfId="17510"/>
    <cellStyle name="_Weekly Coastal 11.08.08 3" xfId="17511"/>
    <cellStyle name="_Weekly Coastal 11.08.08 3 2" xfId="17512"/>
    <cellStyle name="_Weekly Coastal 11.08.08 3 3" xfId="17513"/>
    <cellStyle name="_Weekly Coastal 11.08.08 4" xfId="17514"/>
    <cellStyle name="_Weekly Coastal PGVCL 01.06.09" xfId="17515"/>
    <cellStyle name="_Weekly Coastal PGVCL 01.06.09 2" xfId="17516"/>
    <cellStyle name="_Weekly Coastal PGVCL 01.06.09 2 2" xfId="17517"/>
    <cellStyle name="_Weekly Coastal PGVCL 01.06.09 2 3" xfId="17518"/>
    <cellStyle name="_Weekly Coastal PGVCL 01.06.09 3" xfId="17519"/>
    <cellStyle name="_Weekly Coastal PGVCL 01.06.09 3 2" xfId="17520"/>
    <cellStyle name="_Weekly Coastal PGVCL 01.06.09 3 3" xfId="17521"/>
    <cellStyle name="_Weekly Coastal PGVCL 01.06.09 4" xfId="17522"/>
    <cellStyle name="_Weekly Coastal PGVCL 09.06.08 (1)" xfId="17523"/>
    <cellStyle name="_Weekly Coastal PGVCL 09.06.08 (1) 2" xfId="17524"/>
    <cellStyle name="_Weekly Coastal PGVCL 09.06.08 (1) 2 2" xfId="17525"/>
    <cellStyle name="_Weekly Coastal PGVCL 09.06.08 (1) 2 3" xfId="17526"/>
    <cellStyle name="_Weekly Coastal PGVCL 09.06.08 (1) 3" xfId="17527"/>
    <cellStyle name="_Weekly Coastal PGVCL 09.06.08 (1) 3 2" xfId="17528"/>
    <cellStyle name="_Weekly Coastal PGVCL 09.06.08 (1) 3 3" xfId="17529"/>
    <cellStyle name="_Weekly Coastal PGVCL 09.06.08 (1) 4" xfId="17530"/>
    <cellStyle name="_Weekly Coastal PGVCL 12.01.09" xfId="17531"/>
    <cellStyle name="_Weekly Coastal PGVCL 12.01.09 2" xfId="17532"/>
    <cellStyle name="_Weekly Coastal PGVCL 12.01.09 2 2" xfId="17533"/>
    <cellStyle name="_Weekly Coastal PGVCL 12.01.09 2 3" xfId="17534"/>
    <cellStyle name="_Weekly Coastal PGVCL 12.01.09 3" xfId="17535"/>
    <cellStyle name="_Weekly Coastal PGVCL 12.01.09 3 2" xfId="17536"/>
    <cellStyle name="_Weekly Coastal PGVCL 12.01.09 3 3" xfId="17537"/>
    <cellStyle name="_Weekly Coastal PGVCL 12.01.09 4" xfId="17538"/>
    <cellStyle name="_Weekly Coastal PGVCL 13.10.08" xfId="17539"/>
    <cellStyle name="_Weekly Coastal PGVCL 13.10.08 2" xfId="17540"/>
    <cellStyle name="_Weekly Coastal PGVCL 13.10.08 2 2" xfId="17541"/>
    <cellStyle name="_Weekly Coastal PGVCL 13.10.08 2 3" xfId="17542"/>
    <cellStyle name="_Weekly Coastal PGVCL 13.10.08 3" xfId="17543"/>
    <cellStyle name="_Weekly Coastal PGVCL 13.10.08 3 2" xfId="17544"/>
    <cellStyle name="_Weekly Coastal PGVCL 13.10.08 3 3" xfId="17545"/>
    <cellStyle name="_Weekly Coastal PGVCL 13.10.08 4" xfId="17546"/>
    <cellStyle name="_Weekly Coastal PGVCL 17.08.09" xfId="17547"/>
    <cellStyle name="_Weekly Coastal PGVCL 17.08.09 2" xfId="17548"/>
    <cellStyle name="_Weekly Coastal PGVCL 17.08.09 2 2" xfId="17549"/>
    <cellStyle name="_Weekly Coastal PGVCL 17.08.09 2 3" xfId="17550"/>
    <cellStyle name="_Weekly Coastal PGVCL 17.08.09 3" xfId="17551"/>
    <cellStyle name="_Weekly Coastal PGVCL 17.08.09 3 2" xfId="17552"/>
    <cellStyle name="_Weekly Coastal PGVCL 17.08.09 3 3" xfId="17553"/>
    <cellStyle name="_Weekly Coastal PGVCL 17.08.09 4" xfId="17554"/>
    <cellStyle name="_Weekly Coastal PGVCL 23.03.09(LACS)" xfId="17555"/>
    <cellStyle name="_Weekly Coastal PGVCL 23.03.09(LACS) 2" xfId="17556"/>
    <cellStyle name="_Weekly Coastal PGVCL 23.03.09(LACS) 2 2" xfId="17557"/>
    <cellStyle name="_Weekly Coastal PGVCL 23.03.09(LACS) 2 3" xfId="17558"/>
    <cellStyle name="_Weekly Coastal PGVCL 23.03.09(LACS) 3" xfId="17559"/>
    <cellStyle name="_Weekly Coastal PGVCL 23.03.09(LACS) 3 2" xfId="17560"/>
    <cellStyle name="_Weekly Coastal PGVCL 23.03.09(LACS) 3 3" xfId="17561"/>
    <cellStyle name="_Weekly Coastal PGVCL 23.03.09(LACS) 4" xfId="17562"/>
    <cellStyle name="•W€_G7ATD" xfId="17563"/>
    <cellStyle name="20% - Accent1 10" xfId="17564"/>
    <cellStyle name="20% - Accent1 10 2" xfId="17565"/>
    <cellStyle name="20% - Accent1 10 2 2" xfId="17566"/>
    <cellStyle name="20% - Accent1 10 3" xfId="17567"/>
    <cellStyle name="20% - Accent1 10 3 2" xfId="17568"/>
    <cellStyle name="20% - Accent1 10 4" xfId="17569"/>
    <cellStyle name="20% - Accent1 10 4 2" xfId="17570"/>
    <cellStyle name="20% - Accent1 10 5" xfId="17571"/>
    <cellStyle name="20% - Accent1 10 6" xfId="17572"/>
    <cellStyle name="20% - Accent1 10 7" xfId="17573"/>
    <cellStyle name="20% - Accent1 10 8" xfId="17574"/>
    <cellStyle name="20% - Accent1 10 9" xfId="17575"/>
    <cellStyle name="20% - Accent1 11" xfId="17576"/>
    <cellStyle name="20% - Accent1 11 2" xfId="17577"/>
    <cellStyle name="20% - Accent1 11 2 2" xfId="17578"/>
    <cellStyle name="20% - Accent1 11 3" xfId="17579"/>
    <cellStyle name="20% - Accent1 11 3 2" xfId="17580"/>
    <cellStyle name="20% - Accent1 11 4" xfId="17581"/>
    <cellStyle name="20% - Accent1 11 5" xfId="17582"/>
    <cellStyle name="20% - Accent1 11 6" xfId="17583"/>
    <cellStyle name="20% - Accent1 11 7" xfId="17584"/>
    <cellStyle name="20% - Accent1 11 8" xfId="17585"/>
    <cellStyle name="20% - Accent1 12" xfId="17586"/>
    <cellStyle name="20% - Accent1 12 2" xfId="17587"/>
    <cellStyle name="20% - Accent1 12 2 2" xfId="17588"/>
    <cellStyle name="20% - Accent1 12 3" xfId="17589"/>
    <cellStyle name="20% - Accent1 12 4" xfId="17590"/>
    <cellStyle name="20% - Accent1 12 5" xfId="17591"/>
    <cellStyle name="20% - Accent1 13" xfId="17592"/>
    <cellStyle name="20% - Accent1 13 2" xfId="17593"/>
    <cellStyle name="20% - Accent1 13 3" xfId="17594"/>
    <cellStyle name="20% - Accent1 14" xfId="17595"/>
    <cellStyle name="20% - Accent1 14 2" xfId="17596"/>
    <cellStyle name="20% - Accent1 15" xfId="17597"/>
    <cellStyle name="20% - Accent1 16" xfId="17598"/>
    <cellStyle name="20% - Accent1 17" xfId="17599"/>
    <cellStyle name="20% - Accent1 18" xfId="17600"/>
    <cellStyle name="20% - Accent1 19" xfId="17601"/>
    <cellStyle name="20% - Accent1 2" xfId="17602"/>
    <cellStyle name="20% - Accent1 2 10" xfId="17603"/>
    <cellStyle name="20% - Accent1 2 11" xfId="17604"/>
    <cellStyle name="20% - Accent1 2 12" xfId="17605"/>
    <cellStyle name="20% - Accent1 2 13" xfId="17606"/>
    <cellStyle name="20% - Accent1 2 14" xfId="17607"/>
    <cellStyle name="20% - Accent1 2 2" xfId="17608"/>
    <cellStyle name="20% - Accent1 2 2 10" xfId="17609"/>
    <cellStyle name="20% - Accent1 2 2 11" xfId="17610"/>
    <cellStyle name="20% - Accent1 2 2 12" xfId="17611"/>
    <cellStyle name="20% - Accent1 2 2 2" xfId="17612"/>
    <cellStyle name="20% - Accent1 2 2 2 2" xfId="17613"/>
    <cellStyle name="20% - Accent1 2 2 2 2 2" xfId="17614"/>
    <cellStyle name="20% - Accent1 2 2 2 2 2 2" xfId="17615"/>
    <cellStyle name="20% - Accent1 2 2 2 2 3" xfId="17616"/>
    <cellStyle name="20% - Accent1 2 2 2 2 3 2" xfId="17617"/>
    <cellStyle name="20% - Accent1 2 2 2 2 4" xfId="17618"/>
    <cellStyle name="20% - Accent1 2 2 2 2 4 2" xfId="17619"/>
    <cellStyle name="20% - Accent1 2 2 2 2 5" xfId="17620"/>
    <cellStyle name="20% - Accent1 2 2 2 2 6" xfId="17621"/>
    <cellStyle name="20% - Accent1 2 2 2 2 7" xfId="17622"/>
    <cellStyle name="20% - Accent1 2 2 2 2 8" xfId="17623"/>
    <cellStyle name="20% - Accent1 2 2 2 2 9" xfId="17624"/>
    <cellStyle name="20% - Accent1 2 2 2 3" xfId="17625"/>
    <cellStyle name="20% - Accent1 2 2 2 3 2" xfId="17626"/>
    <cellStyle name="20% - Accent1 2 2 2 3 3" xfId="17627"/>
    <cellStyle name="20% - Accent1 2 2 2 3 4" xfId="17628"/>
    <cellStyle name="20% - Accent1 2 2 2 4" xfId="17629"/>
    <cellStyle name="20% - Accent1 2 2 2 4 2" xfId="17630"/>
    <cellStyle name="20% - Accent1 2 2 2 5" xfId="17631"/>
    <cellStyle name="20% - Accent1 2 2 2 5 2" xfId="17632"/>
    <cellStyle name="20% - Accent1 2 2 2 6" xfId="17633"/>
    <cellStyle name="20% - Accent1 2 2 2 7" xfId="17634"/>
    <cellStyle name="20% - Accent1 2 2 2 8" xfId="17635"/>
    <cellStyle name="20% - Accent1 2 2 2 9" xfId="17636"/>
    <cellStyle name="20% - Accent1 2 2 3" xfId="17637"/>
    <cellStyle name="20% - Accent1 2 2 3 10" xfId="17638"/>
    <cellStyle name="20% - Accent1 2 2 3 2" xfId="17639"/>
    <cellStyle name="20% - Accent1 2 2 3 2 2" xfId="17640"/>
    <cellStyle name="20% - Accent1 2 2 3 2 2 2" xfId="17641"/>
    <cellStyle name="20% - Accent1 2 2 3 2 3" xfId="17642"/>
    <cellStyle name="20% - Accent1 2 2 3 2 3 2" xfId="17643"/>
    <cellStyle name="20% - Accent1 2 2 3 2 4" xfId="17644"/>
    <cellStyle name="20% - Accent1 2 2 3 2 4 2" xfId="17645"/>
    <cellStyle name="20% - Accent1 2 2 3 2 5" xfId="17646"/>
    <cellStyle name="20% - Accent1 2 2 3 2 6" xfId="17647"/>
    <cellStyle name="20% - Accent1 2 2 3 2 7" xfId="17648"/>
    <cellStyle name="20% - Accent1 2 2 3 2 8" xfId="17649"/>
    <cellStyle name="20% - Accent1 2 2 3 2 9" xfId="17650"/>
    <cellStyle name="20% - Accent1 2 2 3 3" xfId="17651"/>
    <cellStyle name="20% - Accent1 2 2 3 3 2" xfId="17652"/>
    <cellStyle name="20% - Accent1 2 2 3 4" xfId="17653"/>
    <cellStyle name="20% - Accent1 2 2 3 4 2" xfId="17654"/>
    <cellStyle name="20% - Accent1 2 2 3 5" xfId="17655"/>
    <cellStyle name="20% - Accent1 2 2 3 5 2" xfId="17656"/>
    <cellStyle name="20% - Accent1 2 2 3 6" xfId="17657"/>
    <cellStyle name="20% - Accent1 2 2 3 7" xfId="17658"/>
    <cellStyle name="20% - Accent1 2 2 3 8" xfId="17659"/>
    <cellStyle name="20% - Accent1 2 2 3 9" xfId="17660"/>
    <cellStyle name="20% - Accent1 2 2 4" xfId="17661"/>
    <cellStyle name="20% - Accent1 2 2 4 2" xfId="17662"/>
    <cellStyle name="20% - Accent1 2 2 4 2 2" xfId="17663"/>
    <cellStyle name="20% - Accent1 2 2 4 3" xfId="17664"/>
    <cellStyle name="20% - Accent1 2 2 4 3 2" xfId="17665"/>
    <cellStyle name="20% - Accent1 2 2 4 4" xfId="17666"/>
    <cellStyle name="20% - Accent1 2 2 4 4 2" xfId="17667"/>
    <cellStyle name="20% - Accent1 2 2 4 5" xfId="17668"/>
    <cellStyle name="20% - Accent1 2 2 4 6" xfId="17669"/>
    <cellStyle name="20% - Accent1 2 2 4 7" xfId="17670"/>
    <cellStyle name="20% - Accent1 2 2 4 8" xfId="17671"/>
    <cellStyle name="20% - Accent1 2 2 4 9" xfId="17672"/>
    <cellStyle name="20% - Accent1 2 2 5" xfId="17673"/>
    <cellStyle name="20% - Accent1 2 2 5 2" xfId="17674"/>
    <cellStyle name="20% - Accent1 2 2 5 3" xfId="17675"/>
    <cellStyle name="20% - Accent1 2 2 6" xfId="17676"/>
    <cellStyle name="20% - Accent1 2 2 6 2" xfId="17677"/>
    <cellStyle name="20% - Accent1 2 2 6 3" xfId="17678"/>
    <cellStyle name="20% - Accent1 2 2 6 4" xfId="17679"/>
    <cellStyle name="20% - Accent1 2 2 7" xfId="17680"/>
    <cellStyle name="20% - Accent1 2 2 7 2" xfId="17681"/>
    <cellStyle name="20% - Accent1 2 2 8" xfId="17682"/>
    <cellStyle name="20% - Accent1 2 2 8 2" xfId="17683"/>
    <cellStyle name="20% - Accent1 2 2 9" xfId="17684"/>
    <cellStyle name="20% - Accent1 2 3" xfId="17685"/>
    <cellStyle name="20% - Accent1 2 3 2" xfId="17686"/>
    <cellStyle name="20% - Accent1 2 3 2 2" xfId="17687"/>
    <cellStyle name="20% - Accent1 2 3 2 2 2" xfId="17688"/>
    <cellStyle name="20% - Accent1 2 3 2 3" xfId="17689"/>
    <cellStyle name="20% - Accent1 2 3 2 3 2" xfId="17690"/>
    <cellStyle name="20% - Accent1 2 3 2 4" xfId="17691"/>
    <cellStyle name="20% - Accent1 2 3 2 4 2" xfId="17692"/>
    <cellStyle name="20% - Accent1 2 3 2 5" xfId="17693"/>
    <cellStyle name="20% - Accent1 2 3 2 6" xfId="17694"/>
    <cellStyle name="20% - Accent1 2 3 2 7" xfId="17695"/>
    <cellStyle name="20% - Accent1 2 3 2 8" xfId="17696"/>
    <cellStyle name="20% - Accent1 2 3 2 9" xfId="17697"/>
    <cellStyle name="20% - Accent1 2 3 3" xfId="17698"/>
    <cellStyle name="20% - Accent1 2 3 3 2" xfId="17699"/>
    <cellStyle name="20% - Accent1 2 3 3 3" xfId="17700"/>
    <cellStyle name="20% - Accent1 2 3 3 4" xfId="17701"/>
    <cellStyle name="20% - Accent1 2 3 4" xfId="17702"/>
    <cellStyle name="20% - Accent1 2 3 4 2" xfId="17703"/>
    <cellStyle name="20% - Accent1 2 3 5" xfId="17704"/>
    <cellStyle name="20% - Accent1 2 3 5 2" xfId="17705"/>
    <cellStyle name="20% - Accent1 2 3 6" xfId="17706"/>
    <cellStyle name="20% - Accent1 2 3 7" xfId="17707"/>
    <cellStyle name="20% - Accent1 2 3 8" xfId="17708"/>
    <cellStyle name="20% - Accent1 2 3 9" xfId="17709"/>
    <cellStyle name="20% - Accent1 2 4" xfId="17710"/>
    <cellStyle name="20% - Accent1 2 4 10" xfId="17711"/>
    <cellStyle name="20% - Accent1 2 4 2" xfId="17712"/>
    <cellStyle name="20% - Accent1 2 4 2 2" xfId="17713"/>
    <cellStyle name="20% - Accent1 2 4 2 2 2" xfId="17714"/>
    <cellStyle name="20% - Accent1 2 4 2 3" xfId="17715"/>
    <cellStyle name="20% - Accent1 2 4 2 3 2" xfId="17716"/>
    <cellStyle name="20% - Accent1 2 4 2 4" xfId="17717"/>
    <cellStyle name="20% - Accent1 2 4 2 4 2" xfId="17718"/>
    <cellStyle name="20% - Accent1 2 4 2 5" xfId="17719"/>
    <cellStyle name="20% - Accent1 2 4 2 6" xfId="17720"/>
    <cellStyle name="20% - Accent1 2 4 2 7" xfId="17721"/>
    <cellStyle name="20% - Accent1 2 4 2 8" xfId="17722"/>
    <cellStyle name="20% - Accent1 2 4 2 9" xfId="17723"/>
    <cellStyle name="20% - Accent1 2 4 3" xfId="17724"/>
    <cellStyle name="20% - Accent1 2 4 3 2" xfId="17725"/>
    <cellStyle name="20% - Accent1 2 4 3 3" xfId="17726"/>
    <cellStyle name="20% - Accent1 2 4 3 4" xfId="17727"/>
    <cellStyle name="20% - Accent1 2 4 4" xfId="17728"/>
    <cellStyle name="20% - Accent1 2 4 4 2" xfId="17729"/>
    <cellStyle name="20% - Accent1 2 4 4 3" xfId="17730"/>
    <cellStyle name="20% - Accent1 2 4 4 4" xfId="17731"/>
    <cellStyle name="20% - Accent1 2 4 5" xfId="17732"/>
    <cellStyle name="20% - Accent1 2 4 5 2" xfId="17733"/>
    <cellStyle name="20% - Accent1 2 4 6" xfId="17734"/>
    <cellStyle name="20% - Accent1 2 4 7" xfId="17735"/>
    <cellStyle name="20% - Accent1 2 4 8" xfId="17736"/>
    <cellStyle name="20% - Accent1 2 4 9" xfId="17737"/>
    <cellStyle name="20% - Accent1 2 5" xfId="17738"/>
    <cellStyle name="20% - Accent1 2 5 2" xfId="17739"/>
    <cellStyle name="20% - Accent1 2 5 2 2" xfId="17740"/>
    <cellStyle name="20% - Accent1 2 5 3" xfId="17741"/>
    <cellStyle name="20% - Accent1 2 5 3 2" xfId="17742"/>
    <cellStyle name="20% - Accent1 2 5 4" xfId="17743"/>
    <cellStyle name="20% - Accent1 2 5 4 2" xfId="17744"/>
    <cellStyle name="20% - Accent1 2 5 5" xfId="17745"/>
    <cellStyle name="20% - Accent1 2 5 6" xfId="17746"/>
    <cellStyle name="20% - Accent1 2 5 7" xfId="17747"/>
    <cellStyle name="20% - Accent1 2 5 8" xfId="17748"/>
    <cellStyle name="20% - Accent1 2 5 9" xfId="17749"/>
    <cellStyle name="20% - Accent1 2 6" xfId="17750"/>
    <cellStyle name="20% - Accent1 2 6 2" xfId="17751"/>
    <cellStyle name="20% - Accent1 2 6 2 2" xfId="17752"/>
    <cellStyle name="20% - Accent1 2 6 3" xfId="17753"/>
    <cellStyle name="20% - Accent1 2 6 3 2" xfId="17754"/>
    <cellStyle name="20% - Accent1 2 6 4" xfId="17755"/>
    <cellStyle name="20% - Accent1 2 6 4 2" xfId="17756"/>
    <cellStyle name="20% - Accent1 2 6 5" xfId="17757"/>
    <cellStyle name="20% - Accent1 2 6 6" xfId="17758"/>
    <cellStyle name="20% - Accent1 2 6 7" xfId="17759"/>
    <cellStyle name="20% - Accent1 2 6 8" xfId="17760"/>
    <cellStyle name="20% - Accent1 2 6 9" xfId="17761"/>
    <cellStyle name="20% - Accent1 2 7" xfId="17762"/>
    <cellStyle name="20% - Accent1 2 7 2" xfId="17763"/>
    <cellStyle name="20% - Accent1 2 7 3" xfId="17764"/>
    <cellStyle name="20% - Accent1 2 7 4" xfId="17765"/>
    <cellStyle name="20% - Accent1 2 8" xfId="17766"/>
    <cellStyle name="20% - Accent1 2 8 2" xfId="17767"/>
    <cellStyle name="20% - Accent1 2 9" xfId="17768"/>
    <cellStyle name="20% - Accent1 2 9 2" xfId="17769"/>
    <cellStyle name="20% - Accent1 20" xfId="17770"/>
    <cellStyle name="20% - Accent1 3" xfId="17771"/>
    <cellStyle name="20% - Accent1 3 10" xfId="17772"/>
    <cellStyle name="20% - Accent1 3 11" xfId="17773"/>
    <cellStyle name="20% - Accent1 3 12" xfId="17774"/>
    <cellStyle name="20% - Accent1 3 2" xfId="17775"/>
    <cellStyle name="20% - Accent1 3 2 10" xfId="17776"/>
    <cellStyle name="20% - Accent1 3 2 2" xfId="17777"/>
    <cellStyle name="20% - Accent1 3 2 2 2" xfId="17778"/>
    <cellStyle name="20% - Accent1 3 2 2 2 2" xfId="17779"/>
    <cellStyle name="20% - Accent1 3 2 2 3" xfId="17780"/>
    <cellStyle name="20% - Accent1 3 2 2 3 2" xfId="17781"/>
    <cellStyle name="20% - Accent1 3 2 2 4" xfId="17782"/>
    <cellStyle name="20% - Accent1 3 2 2 4 2" xfId="17783"/>
    <cellStyle name="20% - Accent1 3 2 2 5" xfId="17784"/>
    <cellStyle name="20% - Accent1 3 2 2 6" xfId="17785"/>
    <cellStyle name="20% - Accent1 3 2 2 7" xfId="17786"/>
    <cellStyle name="20% - Accent1 3 2 2 8" xfId="17787"/>
    <cellStyle name="20% - Accent1 3 2 2 9" xfId="17788"/>
    <cellStyle name="20% - Accent1 3 2 3" xfId="17789"/>
    <cellStyle name="20% - Accent1 3 2 3 2" xfId="17790"/>
    <cellStyle name="20% - Accent1 3 2 3 3" xfId="17791"/>
    <cellStyle name="20% - Accent1 3 2 3 4" xfId="17792"/>
    <cellStyle name="20% - Accent1 3 2 4" xfId="17793"/>
    <cellStyle name="20% - Accent1 3 2 4 2" xfId="17794"/>
    <cellStyle name="20% - Accent1 3 2 5" xfId="17795"/>
    <cellStyle name="20% - Accent1 3 2 5 2" xfId="17796"/>
    <cellStyle name="20% - Accent1 3 2 6" xfId="17797"/>
    <cellStyle name="20% - Accent1 3 2 6 2" xfId="17798"/>
    <cellStyle name="20% - Accent1 3 2 7" xfId="17799"/>
    <cellStyle name="20% - Accent1 3 2 8" xfId="17800"/>
    <cellStyle name="20% - Accent1 3 2 9" xfId="17801"/>
    <cellStyle name="20% - Accent1 3 3" xfId="17802"/>
    <cellStyle name="20% - Accent1 3 3 2" xfId="17803"/>
    <cellStyle name="20% - Accent1 3 3 2 2" xfId="17804"/>
    <cellStyle name="20% - Accent1 3 3 2 2 2" xfId="17805"/>
    <cellStyle name="20% - Accent1 3 3 2 3" xfId="17806"/>
    <cellStyle name="20% - Accent1 3 3 2 3 2" xfId="17807"/>
    <cellStyle name="20% - Accent1 3 3 2 4" xfId="17808"/>
    <cellStyle name="20% - Accent1 3 3 2 4 2" xfId="17809"/>
    <cellStyle name="20% - Accent1 3 3 2 5" xfId="17810"/>
    <cellStyle name="20% - Accent1 3 3 2 6" xfId="17811"/>
    <cellStyle name="20% - Accent1 3 3 2 7" xfId="17812"/>
    <cellStyle name="20% - Accent1 3 3 2 8" xfId="17813"/>
    <cellStyle name="20% - Accent1 3 3 2 9" xfId="17814"/>
    <cellStyle name="20% - Accent1 3 3 3" xfId="17815"/>
    <cellStyle name="20% - Accent1 3 3 3 2" xfId="17816"/>
    <cellStyle name="20% - Accent1 3 3 3 3" xfId="17817"/>
    <cellStyle name="20% - Accent1 3 3 3 4" xfId="17818"/>
    <cellStyle name="20% - Accent1 3 3 4" xfId="17819"/>
    <cellStyle name="20% - Accent1 3 3 4 2" xfId="17820"/>
    <cellStyle name="20% - Accent1 3 3 5" xfId="17821"/>
    <cellStyle name="20% - Accent1 3 3 5 2" xfId="17822"/>
    <cellStyle name="20% - Accent1 3 3 6" xfId="17823"/>
    <cellStyle name="20% - Accent1 3 3 7" xfId="17824"/>
    <cellStyle name="20% - Accent1 3 3 8" xfId="17825"/>
    <cellStyle name="20% - Accent1 3 3 9" xfId="17826"/>
    <cellStyle name="20% - Accent1 3 4" xfId="17827"/>
    <cellStyle name="20% - Accent1 3 4 2" xfId="17828"/>
    <cellStyle name="20% - Accent1 3 4 2 2" xfId="17829"/>
    <cellStyle name="20% - Accent1 3 4 3" xfId="17830"/>
    <cellStyle name="20% - Accent1 3 4 3 2" xfId="17831"/>
    <cellStyle name="20% - Accent1 3 4 4" xfId="17832"/>
    <cellStyle name="20% - Accent1 3 4 4 2" xfId="17833"/>
    <cellStyle name="20% - Accent1 3 4 5" xfId="17834"/>
    <cellStyle name="20% - Accent1 3 4 6" xfId="17835"/>
    <cellStyle name="20% - Accent1 3 4 7" xfId="17836"/>
    <cellStyle name="20% - Accent1 3 4 8" xfId="17837"/>
    <cellStyle name="20% - Accent1 3 4 9" xfId="17838"/>
    <cellStyle name="20% - Accent1 3 5" xfId="17839"/>
    <cellStyle name="20% - Accent1 3 5 2" xfId="17840"/>
    <cellStyle name="20% - Accent1 3 5 3" xfId="17841"/>
    <cellStyle name="20% - Accent1 3 6" xfId="17842"/>
    <cellStyle name="20% - Accent1 3 6 2" xfId="17843"/>
    <cellStyle name="20% - Accent1 3 6 3" xfId="17844"/>
    <cellStyle name="20% - Accent1 3 6 4" xfId="17845"/>
    <cellStyle name="20% - Accent1 3 7" xfId="17846"/>
    <cellStyle name="20% - Accent1 3 7 2" xfId="17847"/>
    <cellStyle name="20% - Accent1 3 8" xfId="17848"/>
    <cellStyle name="20% - Accent1 3 8 2" xfId="17849"/>
    <cellStyle name="20% - Accent1 3 9" xfId="17850"/>
    <cellStyle name="20% - Accent1 4" xfId="17851"/>
    <cellStyle name="20% - Accent1 4 10" xfId="17852"/>
    <cellStyle name="20% - Accent1 4 11" xfId="17853"/>
    <cellStyle name="20% - Accent1 4 12" xfId="17854"/>
    <cellStyle name="20% - Accent1 4 2" xfId="17855"/>
    <cellStyle name="20% - Accent1 4 2 10" xfId="17856"/>
    <cellStyle name="20% - Accent1 4 2 2" xfId="17857"/>
    <cellStyle name="20% - Accent1 4 2 2 2" xfId="17858"/>
    <cellStyle name="20% - Accent1 4 2 2 2 2" xfId="17859"/>
    <cellStyle name="20% - Accent1 4 2 2 3" xfId="17860"/>
    <cellStyle name="20% - Accent1 4 2 2 3 2" xfId="17861"/>
    <cellStyle name="20% - Accent1 4 2 2 4" xfId="17862"/>
    <cellStyle name="20% - Accent1 4 2 2 4 2" xfId="17863"/>
    <cellStyle name="20% - Accent1 4 2 2 5" xfId="17864"/>
    <cellStyle name="20% - Accent1 4 2 2 6" xfId="17865"/>
    <cellStyle name="20% - Accent1 4 2 2 7" xfId="17866"/>
    <cellStyle name="20% - Accent1 4 2 2 8" xfId="17867"/>
    <cellStyle name="20% - Accent1 4 2 2 9" xfId="17868"/>
    <cellStyle name="20% - Accent1 4 2 3" xfId="17869"/>
    <cellStyle name="20% - Accent1 4 2 3 2" xfId="17870"/>
    <cellStyle name="20% - Accent1 4 2 3 3" xfId="17871"/>
    <cellStyle name="20% - Accent1 4 2 3 4" xfId="17872"/>
    <cellStyle name="20% - Accent1 4 2 4" xfId="17873"/>
    <cellStyle name="20% - Accent1 4 2 4 2" xfId="17874"/>
    <cellStyle name="20% - Accent1 4 2 5" xfId="17875"/>
    <cellStyle name="20% - Accent1 4 2 5 2" xfId="17876"/>
    <cellStyle name="20% - Accent1 4 2 6" xfId="17877"/>
    <cellStyle name="20% - Accent1 4 2 6 2" xfId="17878"/>
    <cellStyle name="20% - Accent1 4 2 7" xfId="17879"/>
    <cellStyle name="20% - Accent1 4 2 8" xfId="17880"/>
    <cellStyle name="20% - Accent1 4 2 9" xfId="17881"/>
    <cellStyle name="20% - Accent1 4 3" xfId="17882"/>
    <cellStyle name="20% - Accent1 4 3 10" xfId="17883"/>
    <cellStyle name="20% - Accent1 4 3 2" xfId="17884"/>
    <cellStyle name="20% - Accent1 4 3 2 2" xfId="17885"/>
    <cellStyle name="20% - Accent1 4 3 2 2 2" xfId="17886"/>
    <cellStyle name="20% - Accent1 4 3 2 3" xfId="17887"/>
    <cellStyle name="20% - Accent1 4 3 2 3 2" xfId="17888"/>
    <cellStyle name="20% - Accent1 4 3 2 4" xfId="17889"/>
    <cellStyle name="20% - Accent1 4 3 2 4 2" xfId="17890"/>
    <cellStyle name="20% - Accent1 4 3 2 5" xfId="17891"/>
    <cellStyle name="20% - Accent1 4 3 2 6" xfId="17892"/>
    <cellStyle name="20% - Accent1 4 3 2 7" xfId="17893"/>
    <cellStyle name="20% - Accent1 4 3 2 8" xfId="17894"/>
    <cellStyle name="20% - Accent1 4 3 2 9" xfId="17895"/>
    <cellStyle name="20% - Accent1 4 3 3" xfId="17896"/>
    <cellStyle name="20% - Accent1 4 3 3 2" xfId="17897"/>
    <cellStyle name="20% - Accent1 4 3 4" xfId="17898"/>
    <cellStyle name="20% - Accent1 4 3 4 2" xfId="17899"/>
    <cellStyle name="20% - Accent1 4 3 5" xfId="17900"/>
    <cellStyle name="20% - Accent1 4 3 5 2" xfId="17901"/>
    <cellStyle name="20% - Accent1 4 3 6" xfId="17902"/>
    <cellStyle name="20% - Accent1 4 3 7" xfId="17903"/>
    <cellStyle name="20% - Accent1 4 3 8" xfId="17904"/>
    <cellStyle name="20% - Accent1 4 3 9" xfId="17905"/>
    <cellStyle name="20% - Accent1 4 4" xfId="17906"/>
    <cellStyle name="20% - Accent1 4 4 2" xfId="17907"/>
    <cellStyle name="20% - Accent1 4 4 2 2" xfId="17908"/>
    <cellStyle name="20% - Accent1 4 4 3" xfId="17909"/>
    <cellStyle name="20% - Accent1 4 4 3 2" xfId="17910"/>
    <cellStyle name="20% - Accent1 4 4 4" xfId="17911"/>
    <cellStyle name="20% - Accent1 4 4 4 2" xfId="17912"/>
    <cellStyle name="20% - Accent1 4 4 5" xfId="17913"/>
    <cellStyle name="20% - Accent1 4 4 6" xfId="17914"/>
    <cellStyle name="20% - Accent1 4 4 7" xfId="17915"/>
    <cellStyle name="20% - Accent1 4 4 8" xfId="17916"/>
    <cellStyle name="20% - Accent1 4 4 9" xfId="17917"/>
    <cellStyle name="20% - Accent1 4 5" xfId="17918"/>
    <cellStyle name="20% - Accent1 4 5 2" xfId="17919"/>
    <cellStyle name="20% - Accent1 4 5 3" xfId="17920"/>
    <cellStyle name="20% - Accent1 4 5 4" xfId="17921"/>
    <cellStyle name="20% - Accent1 4 6" xfId="17922"/>
    <cellStyle name="20% - Accent1 4 6 2" xfId="17923"/>
    <cellStyle name="20% - Accent1 4 6 3" xfId="17924"/>
    <cellStyle name="20% - Accent1 4 6 4" xfId="17925"/>
    <cellStyle name="20% - Accent1 4 7" xfId="17926"/>
    <cellStyle name="20% - Accent1 4 7 2" xfId="17927"/>
    <cellStyle name="20% - Accent1 4 8" xfId="17928"/>
    <cellStyle name="20% - Accent1 4 8 2" xfId="17929"/>
    <cellStyle name="20% - Accent1 4 9" xfId="17930"/>
    <cellStyle name="20% - Accent1 5" xfId="17931"/>
    <cellStyle name="20% - Accent1 5 10" xfId="17932"/>
    <cellStyle name="20% - Accent1 5 2" xfId="17933"/>
    <cellStyle name="20% - Accent1 5 2 2" xfId="17934"/>
    <cellStyle name="20% - Accent1 5 2 2 2" xfId="17935"/>
    <cellStyle name="20% - Accent1 5 2 2 3" xfId="17936"/>
    <cellStyle name="20% - Accent1 5 2 2 4" xfId="17937"/>
    <cellStyle name="20% - Accent1 5 2 3" xfId="17938"/>
    <cellStyle name="20% - Accent1 5 2 3 2" xfId="17939"/>
    <cellStyle name="20% - Accent1 5 2 4" xfId="17940"/>
    <cellStyle name="20% - Accent1 5 2 4 2" xfId="17941"/>
    <cellStyle name="20% - Accent1 5 2 5" xfId="17942"/>
    <cellStyle name="20% - Accent1 5 2 6" xfId="17943"/>
    <cellStyle name="20% - Accent1 5 2 7" xfId="17944"/>
    <cellStyle name="20% - Accent1 5 2 8" xfId="17945"/>
    <cellStyle name="20% - Accent1 5 3" xfId="17946"/>
    <cellStyle name="20% - Accent1 5 3 2" xfId="17947"/>
    <cellStyle name="20% - Accent1 5 3 3" xfId="17948"/>
    <cellStyle name="20% - Accent1 5 4" xfId="17949"/>
    <cellStyle name="20% - Accent1 5 4 2" xfId="17950"/>
    <cellStyle name="20% - Accent1 5 5" xfId="17951"/>
    <cellStyle name="20% - Accent1 5 5 2" xfId="17952"/>
    <cellStyle name="20% - Accent1 5 6" xfId="17953"/>
    <cellStyle name="20% - Accent1 5 6 2" xfId="17954"/>
    <cellStyle name="20% - Accent1 5 7" xfId="17955"/>
    <cellStyle name="20% - Accent1 5 8" xfId="17956"/>
    <cellStyle name="20% - Accent1 5 9" xfId="17957"/>
    <cellStyle name="20% - Accent1 6" xfId="17958"/>
    <cellStyle name="20% - Accent1 6 2" xfId="17959"/>
    <cellStyle name="20% - Accent1 6 2 2" xfId="17960"/>
    <cellStyle name="20% - Accent1 6 2 2 2" xfId="17961"/>
    <cellStyle name="20% - Accent1 6 2 3" xfId="17962"/>
    <cellStyle name="20% - Accent1 6 2 3 2" xfId="17963"/>
    <cellStyle name="20% - Accent1 6 2 4" xfId="17964"/>
    <cellStyle name="20% - Accent1 6 2 4 2" xfId="17965"/>
    <cellStyle name="20% - Accent1 6 2 5" xfId="17966"/>
    <cellStyle name="20% - Accent1 6 2 6" xfId="17967"/>
    <cellStyle name="20% - Accent1 6 2 7" xfId="17968"/>
    <cellStyle name="20% - Accent1 6 2 8" xfId="17969"/>
    <cellStyle name="20% - Accent1 6 2 9" xfId="17970"/>
    <cellStyle name="20% - Accent1 6 3" xfId="17971"/>
    <cellStyle name="20% - Accent1 6 3 2" xfId="17972"/>
    <cellStyle name="20% - Accent1 6 3 3" xfId="17973"/>
    <cellStyle name="20% - Accent1 6 3 4" xfId="17974"/>
    <cellStyle name="20% - Accent1 6 4" xfId="17975"/>
    <cellStyle name="20% - Accent1 6 4 2" xfId="17976"/>
    <cellStyle name="20% - Accent1 6 5" xfId="17977"/>
    <cellStyle name="20% - Accent1 6 5 2" xfId="17978"/>
    <cellStyle name="20% - Accent1 6 6" xfId="17979"/>
    <cellStyle name="20% - Accent1 6 7" xfId="17980"/>
    <cellStyle name="20% - Accent1 6 8" xfId="17981"/>
    <cellStyle name="20% - Accent1 6 9" xfId="17982"/>
    <cellStyle name="20% - Accent1 7" xfId="17983"/>
    <cellStyle name="20% - Accent1 7 10" xfId="17984"/>
    <cellStyle name="20% - Accent1 7 2" xfId="17985"/>
    <cellStyle name="20% - Accent1 7 2 2" xfId="17986"/>
    <cellStyle name="20% - Accent1 7 2 2 2" xfId="17987"/>
    <cellStyle name="20% - Accent1 7 2 3" xfId="17988"/>
    <cellStyle name="20% - Accent1 7 2 3 2" xfId="17989"/>
    <cellStyle name="20% - Accent1 7 2 4" xfId="17990"/>
    <cellStyle name="20% - Accent1 7 2 4 2" xfId="17991"/>
    <cellStyle name="20% - Accent1 7 2 5" xfId="17992"/>
    <cellStyle name="20% - Accent1 7 2 6" xfId="17993"/>
    <cellStyle name="20% - Accent1 7 2 7" xfId="17994"/>
    <cellStyle name="20% - Accent1 7 2 8" xfId="17995"/>
    <cellStyle name="20% - Accent1 7 2 9" xfId="17996"/>
    <cellStyle name="20% - Accent1 7 3" xfId="17997"/>
    <cellStyle name="20% - Accent1 7 3 2" xfId="17998"/>
    <cellStyle name="20% - Accent1 7 4" xfId="17999"/>
    <cellStyle name="20% - Accent1 7 4 2" xfId="18000"/>
    <cellStyle name="20% - Accent1 7 5" xfId="18001"/>
    <cellStyle name="20% - Accent1 7 5 2" xfId="18002"/>
    <cellStyle name="20% - Accent1 7 6" xfId="18003"/>
    <cellStyle name="20% - Accent1 7 7" xfId="18004"/>
    <cellStyle name="20% - Accent1 7 8" xfId="18005"/>
    <cellStyle name="20% - Accent1 7 9" xfId="18006"/>
    <cellStyle name="20% - Accent1 8" xfId="18007"/>
    <cellStyle name="20% - Accent1 8 2" xfId="18008"/>
    <cellStyle name="20% - Accent1 8 2 2" xfId="18009"/>
    <cellStyle name="20% - Accent1 8 3" xfId="18010"/>
    <cellStyle name="20% - Accent1 8 3 2" xfId="18011"/>
    <cellStyle name="20% - Accent1 8 4" xfId="18012"/>
    <cellStyle name="20% - Accent1 8 4 2" xfId="18013"/>
    <cellStyle name="20% - Accent1 8 5" xfId="18014"/>
    <cellStyle name="20% - Accent1 8 6" xfId="18015"/>
    <cellStyle name="20% - Accent1 8 7" xfId="18016"/>
    <cellStyle name="20% - Accent1 8 8" xfId="18017"/>
    <cellStyle name="20% - Accent1 8 9" xfId="18018"/>
    <cellStyle name="20% - Accent1 9" xfId="18019"/>
    <cellStyle name="20% - Accent1 9 2" xfId="18020"/>
    <cellStyle name="20% - Accent1 9 2 2" xfId="18021"/>
    <cellStyle name="20% - Accent1 9 3" xfId="18022"/>
    <cellStyle name="20% - Accent1 9 3 2" xfId="18023"/>
    <cellStyle name="20% - Accent1 9 4" xfId="18024"/>
    <cellStyle name="20% - Accent1 9 4 2" xfId="18025"/>
    <cellStyle name="20% - Accent1 9 5" xfId="18026"/>
    <cellStyle name="20% - Accent1 9 6" xfId="18027"/>
    <cellStyle name="20% - Accent1 9 7" xfId="18028"/>
    <cellStyle name="20% - Accent1 9 8" xfId="18029"/>
    <cellStyle name="20% - Accent1 9 9" xfId="18030"/>
    <cellStyle name="20% - Accent2 10" xfId="18031"/>
    <cellStyle name="20% - Accent2 10 2" xfId="18032"/>
    <cellStyle name="20% - Accent2 10 2 2" xfId="18033"/>
    <cellStyle name="20% - Accent2 10 3" xfId="18034"/>
    <cellStyle name="20% - Accent2 10 3 2" xfId="18035"/>
    <cellStyle name="20% - Accent2 10 4" xfId="18036"/>
    <cellStyle name="20% - Accent2 10 4 2" xfId="18037"/>
    <cellStyle name="20% - Accent2 10 5" xfId="18038"/>
    <cellStyle name="20% - Accent2 10 6" xfId="18039"/>
    <cellStyle name="20% - Accent2 10 7" xfId="18040"/>
    <cellStyle name="20% - Accent2 10 8" xfId="18041"/>
    <cellStyle name="20% - Accent2 10 9" xfId="18042"/>
    <cellStyle name="20% - Accent2 11" xfId="18043"/>
    <cellStyle name="20% - Accent2 11 2" xfId="18044"/>
    <cellStyle name="20% - Accent2 11 2 2" xfId="18045"/>
    <cellStyle name="20% - Accent2 11 3" xfId="18046"/>
    <cellStyle name="20% - Accent2 11 3 2" xfId="18047"/>
    <cellStyle name="20% - Accent2 11 4" xfId="18048"/>
    <cellStyle name="20% - Accent2 11 5" xfId="18049"/>
    <cellStyle name="20% - Accent2 11 6" xfId="18050"/>
    <cellStyle name="20% - Accent2 11 7" xfId="18051"/>
    <cellStyle name="20% - Accent2 11 8" xfId="18052"/>
    <cellStyle name="20% - Accent2 12" xfId="18053"/>
    <cellStyle name="20% - Accent2 12 2" xfId="18054"/>
    <cellStyle name="20% - Accent2 12 2 2" xfId="18055"/>
    <cellStyle name="20% - Accent2 12 3" xfId="18056"/>
    <cellStyle name="20% - Accent2 12 4" xfId="18057"/>
    <cellStyle name="20% - Accent2 12 5" xfId="18058"/>
    <cellStyle name="20% - Accent2 13" xfId="18059"/>
    <cellStyle name="20% - Accent2 13 2" xfId="18060"/>
    <cellStyle name="20% - Accent2 13 3" xfId="18061"/>
    <cellStyle name="20% - Accent2 14" xfId="18062"/>
    <cellStyle name="20% - Accent2 14 2" xfId="18063"/>
    <cellStyle name="20% - Accent2 15" xfId="18064"/>
    <cellStyle name="20% - Accent2 16" xfId="18065"/>
    <cellStyle name="20% - Accent2 17" xfId="18066"/>
    <cellStyle name="20% - Accent2 18" xfId="18067"/>
    <cellStyle name="20% - Accent2 19" xfId="18068"/>
    <cellStyle name="20% - Accent2 2" xfId="18069"/>
    <cellStyle name="20% - Accent2 2 10" xfId="18070"/>
    <cellStyle name="20% - Accent2 2 11" xfId="18071"/>
    <cellStyle name="20% - Accent2 2 12" xfId="18072"/>
    <cellStyle name="20% - Accent2 2 13" xfId="18073"/>
    <cellStyle name="20% - Accent2 2 14" xfId="18074"/>
    <cellStyle name="20% - Accent2 2 2" xfId="18075"/>
    <cellStyle name="20% - Accent2 2 2 10" xfId="18076"/>
    <cellStyle name="20% - Accent2 2 2 11" xfId="18077"/>
    <cellStyle name="20% - Accent2 2 2 12" xfId="18078"/>
    <cellStyle name="20% - Accent2 2 2 2" xfId="18079"/>
    <cellStyle name="20% - Accent2 2 2 2 2" xfId="18080"/>
    <cellStyle name="20% - Accent2 2 2 2 2 2" xfId="18081"/>
    <cellStyle name="20% - Accent2 2 2 2 2 2 2" xfId="18082"/>
    <cellStyle name="20% - Accent2 2 2 2 2 3" xfId="18083"/>
    <cellStyle name="20% - Accent2 2 2 2 2 3 2" xfId="18084"/>
    <cellStyle name="20% - Accent2 2 2 2 2 4" xfId="18085"/>
    <cellStyle name="20% - Accent2 2 2 2 2 4 2" xfId="18086"/>
    <cellStyle name="20% - Accent2 2 2 2 2 5" xfId="18087"/>
    <cellStyle name="20% - Accent2 2 2 2 2 6" xfId="18088"/>
    <cellStyle name="20% - Accent2 2 2 2 2 7" xfId="18089"/>
    <cellStyle name="20% - Accent2 2 2 2 2 8" xfId="18090"/>
    <cellStyle name="20% - Accent2 2 2 2 2 9" xfId="18091"/>
    <cellStyle name="20% - Accent2 2 2 2 3" xfId="18092"/>
    <cellStyle name="20% - Accent2 2 2 2 3 2" xfId="18093"/>
    <cellStyle name="20% - Accent2 2 2 2 3 3" xfId="18094"/>
    <cellStyle name="20% - Accent2 2 2 2 3 4" xfId="18095"/>
    <cellStyle name="20% - Accent2 2 2 2 4" xfId="18096"/>
    <cellStyle name="20% - Accent2 2 2 2 4 2" xfId="18097"/>
    <cellStyle name="20% - Accent2 2 2 2 5" xfId="18098"/>
    <cellStyle name="20% - Accent2 2 2 2 5 2" xfId="18099"/>
    <cellStyle name="20% - Accent2 2 2 2 6" xfId="18100"/>
    <cellStyle name="20% - Accent2 2 2 2 7" xfId="18101"/>
    <cellStyle name="20% - Accent2 2 2 2 8" xfId="18102"/>
    <cellStyle name="20% - Accent2 2 2 2 9" xfId="18103"/>
    <cellStyle name="20% - Accent2 2 2 3" xfId="18104"/>
    <cellStyle name="20% - Accent2 2 2 3 10" xfId="18105"/>
    <cellStyle name="20% - Accent2 2 2 3 2" xfId="18106"/>
    <cellStyle name="20% - Accent2 2 2 3 2 2" xfId="18107"/>
    <cellStyle name="20% - Accent2 2 2 3 2 2 2" xfId="18108"/>
    <cellStyle name="20% - Accent2 2 2 3 2 3" xfId="18109"/>
    <cellStyle name="20% - Accent2 2 2 3 2 3 2" xfId="18110"/>
    <cellStyle name="20% - Accent2 2 2 3 2 4" xfId="18111"/>
    <cellStyle name="20% - Accent2 2 2 3 2 4 2" xfId="18112"/>
    <cellStyle name="20% - Accent2 2 2 3 2 5" xfId="18113"/>
    <cellStyle name="20% - Accent2 2 2 3 2 6" xfId="18114"/>
    <cellStyle name="20% - Accent2 2 2 3 2 7" xfId="18115"/>
    <cellStyle name="20% - Accent2 2 2 3 2 8" xfId="18116"/>
    <cellStyle name="20% - Accent2 2 2 3 2 9" xfId="18117"/>
    <cellStyle name="20% - Accent2 2 2 3 3" xfId="18118"/>
    <cellStyle name="20% - Accent2 2 2 3 3 2" xfId="18119"/>
    <cellStyle name="20% - Accent2 2 2 3 4" xfId="18120"/>
    <cellStyle name="20% - Accent2 2 2 3 4 2" xfId="18121"/>
    <cellStyle name="20% - Accent2 2 2 3 5" xfId="18122"/>
    <cellStyle name="20% - Accent2 2 2 3 5 2" xfId="18123"/>
    <cellStyle name="20% - Accent2 2 2 3 6" xfId="18124"/>
    <cellStyle name="20% - Accent2 2 2 3 7" xfId="18125"/>
    <cellStyle name="20% - Accent2 2 2 3 8" xfId="18126"/>
    <cellStyle name="20% - Accent2 2 2 3 9" xfId="18127"/>
    <cellStyle name="20% - Accent2 2 2 4" xfId="18128"/>
    <cellStyle name="20% - Accent2 2 2 4 2" xfId="18129"/>
    <cellStyle name="20% - Accent2 2 2 4 2 2" xfId="18130"/>
    <cellStyle name="20% - Accent2 2 2 4 3" xfId="18131"/>
    <cellStyle name="20% - Accent2 2 2 4 3 2" xfId="18132"/>
    <cellStyle name="20% - Accent2 2 2 4 4" xfId="18133"/>
    <cellStyle name="20% - Accent2 2 2 4 4 2" xfId="18134"/>
    <cellStyle name="20% - Accent2 2 2 4 5" xfId="18135"/>
    <cellStyle name="20% - Accent2 2 2 4 6" xfId="18136"/>
    <cellStyle name="20% - Accent2 2 2 4 7" xfId="18137"/>
    <cellStyle name="20% - Accent2 2 2 4 8" xfId="18138"/>
    <cellStyle name="20% - Accent2 2 2 4 9" xfId="18139"/>
    <cellStyle name="20% - Accent2 2 2 5" xfId="18140"/>
    <cellStyle name="20% - Accent2 2 2 5 2" xfId="18141"/>
    <cellStyle name="20% - Accent2 2 2 5 3" xfId="18142"/>
    <cellStyle name="20% - Accent2 2 2 6" xfId="18143"/>
    <cellStyle name="20% - Accent2 2 2 6 2" xfId="18144"/>
    <cellStyle name="20% - Accent2 2 2 6 3" xfId="18145"/>
    <cellStyle name="20% - Accent2 2 2 6 4" xfId="18146"/>
    <cellStyle name="20% - Accent2 2 2 7" xfId="18147"/>
    <cellStyle name="20% - Accent2 2 2 7 2" xfId="18148"/>
    <cellStyle name="20% - Accent2 2 2 8" xfId="18149"/>
    <cellStyle name="20% - Accent2 2 2 8 2" xfId="18150"/>
    <cellStyle name="20% - Accent2 2 2 9" xfId="18151"/>
    <cellStyle name="20% - Accent2 2 3" xfId="18152"/>
    <cellStyle name="20% - Accent2 2 3 2" xfId="18153"/>
    <cellStyle name="20% - Accent2 2 3 2 2" xfId="18154"/>
    <cellStyle name="20% - Accent2 2 3 2 2 2" xfId="18155"/>
    <cellStyle name="20% - Accent2 2 3 2 3" xfId="18156"/>
    <cellStyle name="20% - Accent2 2 3 2 3 2" xfId="18157"/>
    <cellStyle name="20% - Accent2 2 3 2 4" xfId="18158"/>
    <cellStyle name="20% - Accent2 2 3 2 4 2" xfId="18159"/>
    <cellStyle name="20% - Accent2 2 3 2 5" xfId="18160"/>
    <cellStyle name="20% - Accent2 2 3 2 6" xfId="18161"/>
    <cellStyle name="20% - Accent2 2 3 2 7" xfId="18162"/>
    <cellStyle name="20% - Accent2 2 3 2 8" xfId="18163"/>
    <cellStyle name="20% - Accent2 2 3 2 9" xfId="18164"/>
    <cellStyle name="20% - Accent2 2 3 3" xfId="18165"/>
    <cellStyle name="20% - Accent2 2 3 3 2" xfId="18166"/>
    <cellStyle name="20% - Accent2 2 3 3 3" xfId="18167"/>
    <cellStyle name="20% - Accent2 2 3 3 4" xfId="18168"/>
    <cellStyle name="20% - Accent2 2 3 4" xfId="18169"/>
    <cellStyle name="20% - Accent2 2 3 4 2" xfId="18170"/>
    <cellStyle name="20% - Accent2 2 3 5" xfId="18171"/>
    <cellStyle name="20% - Accent2 2 3 5 2" xfId="18172"/>
    <cellStyle name="20% - Accent2 2 3 6" xfId="18173"/>
    <cellStyle name="20% - Accent2 2 3 7" xfId="18174"/>
    <cellStyle name="20% - Accent2 2 3 8" xfId="18175"/>
    <cellStyle name="20% - Accent2 2 3 9" xfId="18176"/>
    <cellStyle name="20% - Accent2 2 4" xfId="18177"/>
    <cellStyle name="20% - Accent2 2 4 10" xfId="18178"/>
    <cellStyle name="20% - Accent2 2 4 2" xfId="18179"/>
    <cellStyle name="20% - Accent2 2 4 2 2" xfId="18180"/>
    <cellStyle name="20% - Accent2 2 4 2 2 2" xfId="18181"/>
    <cellStyle name="20% - Accent2 2 4 2 3" xfId="18182"/>
    <cellStyle name="20% - Accent2 2 4 2 3 2" xfId="18183"/>
    <cellStyle name="20% - Accent2 2 4 2 4" xfId="18184"/>
    <cellStyle name="20% - Accent2 2 4 2 4 2" xfId="18185"/>
    <cellStyle name="20% - Accent2 2 4 2 5" xfId="18186"/>
    <cellStyle name="20% - Accent2 2 4 2 6" xfId="18187"/>
    <cellStyle name="20% - Accent2 2 4 2 7" xfId="18188"/>
    <cellStyle name="20% - Accent2 2 4 2 8" xfId="18189"/>
    <cellStyle name="20% - Accent2 2 4 2 9" xfId="18190"/>
    <cellStyle name="20% - Accent2 2 4 3" xfId="18191"/>
    <cellStyle name="20% - Accent2 2 4 3 2" xfId="18192"/>
    <cellStyle name="20% - Accent2 2 4 3 3" xfId="18193"/>
    <cellStyle name="20% - Accent2 2 4 3 4" xfId="18194"/>
    <cellStyle name="20% - Accent2 2 4 4" xfId="18195"/>
    <cellStyle name="20% - Accent2 2 4 4 2" xfId="18196"/>
    <cellStyle name="20% - Accent2 2 4 4 3" xfId="18197"/>
    <cellStyle name="20% - Accent2 2 4 4 4" xfId="18198"/>
    <cellStyle name="20% - Accent2 2 4 5" xfId="18199"/>
    <cellStyle name="20% - Accent2 2 4 5 2" xfId="18200"/>
    <cellStyle name="20% - Accent2 2 4 6" xfId="18201"/>
    <cellStyle name="20% - Accent2 2 4 7" xfId="18202"/>
    <cellStyle name="20% - Accent2 2 4 8" xfId="18203"/>
    <cellStyle name="20% - Accent2 2 4 9" xfId="18204"/>
    <cellStyle name="20% - Accent2 2 5" xfId="18205"/>
    <cellStyle name="20% - Accent2 2 5 2" xfId="18206"/>
    <cellStyle name="20% - Accent2 2 5 2 2" xfId="18207"/>
    <cellStyle name="20% - Accent2 2 5 3" xfId="18208"/>
    <cellStyle name="20% - Accent2 2 5 3 2" xfId="18209"/>
    <cellStyle name="20% - Accent2 2 5 4" xfId="18210"/>
    <cellStyle name="20% - Accent2 2 5 4 2" xfId="18211"/>
    <cellStyle name="20% - Accent2 2 5 5" xfId="18212"/>
    <cellStyle name="20% - Accent2 2 5 6" xfId="18213"/>
    <cellStyle name="20% - Accent2 2 5 7" xfId="18214"/>
    <cellStyle name="20% - Accent2 2 5 8" xfId="18215"/>
    <cellStyle name="20% - Accent2 2 5 9" xfId="18216"/>
    <cellStyle name="20% - Accent2 2 6" xfId="18217"/>
    <cellStyle name="20% - Accent2 2 6 2" xfId="18218"/>
    <cellStyle name="20% - Accent2 2 6 2 2" xfId="18219"/>
    <cellStyle name="20% - Accent2 2 6 3" xfId="18220"/>
    <cellStyle name="20% - Accent2 2 6 3 2" xfId="18221"/>
    <cellStyle name="20% - Accent2 2 6 4" xfId="18222"/>
    <cellStyle name="20% - Accent2 2 6 4 2" xfId="18223"/>
    <cellStyle name="20% - Accent2 2 6 5" xfId="18224"/>
    <cellStyle name="20% - Accent2 2 6 6" xfId="18225"/>
    <cellStyle name="20% - Accent2 2 6 7" xfId="18226"/>
    <cellStyle name="20% - Accent2 2 6 8" xfId="18227"/>
    <cellStyle name="20% - Accent2 2 6 9" xfId="18228"/>
    <cellStyle name="20% - Accent2 2 7" xfId="18229"/>
    <cellStyle name="20% - Accent2 2 7 2" xfId="18230"/>
    <cellStyle name="20% - Accent2 2 7 3" xfId="18231"/>
    <cellStyle name="20% - Accent2 2 7 4" xfId="18232"/>
    <cellStyle name="20% - Accent2 2 8" xfId="18233"/>
    <cellStyle name="20% - Accent2 2 8 2" xfId="18234"/>
    <cellStyle name="20% - Accent2 2 9" xfId="18235"/>
    <cellStyle name="20% - Accent2 2 9 2" xfId="18236"/>
    <cellStyle name="20% - Accent2 20" xfId="18237"/>
    <cellStyle name="20% - Accent2 3" xfId="18238"/>
    <cellStyle name="20% - Accent2 3 10" xfId="18239"/>
    <cellStyle name="20% - Accent2 3 11" xfId="18240"/>
    <cellStyle name="20% - Accent2 3 12" xfId="18241"/>
    <cellStyle name="20% - Accent2 3 2" xfId="18242"/>
    <cellStyle name="20% - Accent2 3 2 10" xfId="18243"/>
    <cellStyle name="20% - Accent2 3 2 2" xfId="18244"/>
    <cellStyle name="20% - Accent2 3 2 2 2" xfId="18245"/>
    <cellStyle name="20% - Accent2 3 2 2 2 2" xfId="18246"/>
    <cellStyle name="20% - Accent2 3 2 2 3" xfId="18247"/>
    <cellStyle name="20% - Accent2 3 2 2 3 2" xfId="18248"/>
    <cellStyle name="20% - Accent2 3 2 2 4" xfId="18249"/>
    <cellStyle name="20% - Accent2 3 2 2 4 2" xfId="18250"/>
    <cellStyle name="20% - Accent2 3 2 2 5" xfId="18251"/>
    <cellStyle name="20% - Accent2 3 2 2 6" xfId="18252"/>
    <cellStyle name="20% - Accent2 3 2 2 7" xfId="18253"/>
    <cellStyle name="20% - Accent2 3 2 2 8" xfId="18254"/>
    <cellStyle name="20% - Accent2 3 2 2 9" xfId="18255"/>
    <cellStyle name="20% - Accent2 3 2 3" xfId="18256"/>
    <cellStyle name="20% - Accent2 3 2 3 2" xfId="18257"/>
    <cellStyle name="20% - Accent2 3 2 3 3" xfId="18258"/>
    <cellStyle name="20% - Accent2 3 2 3 4" xfId="18259"/>
    <cellStyle name="20% - Accent2 3 2 4" xfId="18260"/>
    <cellStyle name="20% - Accent2 3 2 4 2" xfId="18261"/>
    <cellStyle name="20% - Accent2 3 2 5" xfId="18262"/>
    <cellStyle name="20% - Accent2 3 2 5 2" xfId="18263"/>
    <cellStyle name="20% - Accent2 3 2 6" xfId="18264"/>
    <cellStyle name="20% - Accent2 3 2 6 2" xfId="18265"/>
    <cellStyle name="20% - Accent2 3 2 7" xfId="18266"/>
    <cellStyle name="20% - Accent2 3 2 8" xfId="18267"/>
    <cellStyle name="20% - Accent2 3 2 9" xfId="18268"/>
    <cellStyle name="20% - Accent2 3 3" xfId="18269"/>
    <cellStyle name="20% - Accent2 3 3 2" xfId="18270"/>
    <cellStyle name="20% - Accent2 3 3 2 2" xfId="18271"/>
    <cellStyle name="20% - Accent2 3 3 2 2 2" xfId="18272"/>
    <cellStyle name="20% - Accent2 3 3 2 3" xfId="18273"/>
    <cellStyle name="20% - Accent2 3 3 2 3 2" xfId="18274"/>
    <cellStyle name="20% - Accent2 3 3 2 4" xfId="18275"/>
    <cellStyle name="20% - Accent2 3 3 2 4 2" xfId="18276"/>
    <cellStyle name="20% - Accent2 3 3 2 5" xfId="18277"/>
    <cellStyle name="20% - Accent2 3 3 2 6" xfId="18278"/>
    <cellStyle name="20% - Accent2 3 3 2 7" xfId="18279"/>
    <cellStyle name="20% - Accent2 3 3 2 8" xfId="18280"/>
    <cellStyle name="20% - Accent2 3 3 2 9" xfId="18281"/>
    <cellStyle name="20% - Accent2 3 3 3" xfId="18282"/>
    <cellStyle name="20% - Accent2 3 3 3 2" xfId="18283"/>
    <cellStyle name="20% - Accent2 3 3 3 3" xfId="18284"/>
    <cellStyle name="20% - Accent2 3 3 3 4" xfId="18285"/>
    <cellStyle name="20% - Accent2 3 3 4" xfId="18286"/>
    <cellStyle name="20% - Accent2 3 3 4 2" xfId="18287"/>
    <cellStyle name="20% - Accent2 3 3 5" xfId="18288"/>
    <cellStyle name="20% - Accent2 3 3 5 2" xfId="18289"/>
    <cellStyle name="20% - Accent2 3 3 6" xfId="18290"/>
    <cellStyle name="20% - Accent2 3 3 7" xfId="18291"/>
    <cellStyle name="20% - Accent2 3 3 8" xfId="18292"/>
    <cellStyle name="20% - Accent2 3 3 9" xfId="18293"/>
    <cellStyle name="20% - Accent2 3 4" xfId="18294"/>
    <cellStyle name="20% - Accent2 3 4 2" xfId="18295"/>
    <cellStyle name="20% - Accent2 3 4 2 2" xfId="18296"/>
    <cellStyle name="20% - Accent2 3 4 3" xfId="18297"/>
    <cellStyle name="20% - Accent2 3 4 3 2" xfId="18298"/>
    <cellStyle name="20% - Accent2 3 4 4" xfId="18299"/>
    <cellStyle name="20% - Accent2 3 4 4 2" xfId="18300"/>
    <cellStyle name="20% - Accent2 3 4 5" xfId="18301"/>
    <cellStyle name="20% - Accent2 3 4 6" xfId="18302"/>
    <cellStyle name="20% - Accent2 3 4 7" xfId="18303"/>
    <cellStyle name="20% - Accent2 3 4 8" xfId="18304"/>
    <cellStyle name="20% - Accent2 3 4 9" xfId="18305"/>
    <cellStyle name="20% - Accent2 3 5" xfId="18306"/>
    <cellStyle name="20% - Accent2 3 5 2" xfId="18307"/>
    <cellStyle name="20% - Accent2 3 5 3" xfId="18308"/>
    <cellStyle name="20% - Accent2 3 6" xfId="18309"/>
    <cellStyle name="20% - Accent2 3 6 2" xfId="18310"/>
    <cellStyle name="20% - Accent2 3 6 3" xfId="18311"/>
    <cellStyle name="20% - Accent2 3 6 4" xfId="18312"/>
    <cellStyle name="20% - Accent2 3 7" xfId="18313"/>
    <cellStyle name="20% - Accent2 3 7 2" xfId="18314"/>
    <cellStyle name="20% - Accent2 3 8" xfId="18315"/>
    <cellStyle name="20% - Accent2 3 8 2" xfId="18316"/>
    <cellStyle name="20% - Accent2 3 9" xfId="18317"/>
    <cellStyle name="20% - Accent2 4" xfId="18318"/>
    <cellStyle name="20% - Accent2 4 10" xfId="18319"/>
    <cellStyle name="20% - Accent2 4 11" xfId="18320"/>
    <cellStyle name="20% - Accent2 4 12" xfId="18321"/>
    <cellStyle name="20% - Accent2 4 2" xfId="18322"/>
    <cellStyle name="20% - Accent2 4 2 10" xfId="18323"/>
    <cellStyle name="20% - Accent2 4 2 2" xfId="18324"/>
    <cellStyle name="20% - Accent2 4 2 2 2" xfId="18325"/>
    <cellStyle name="20% - Accent2 4 2 2 2 2" xfId="18326"/>
    <cellStyle name="20% - Accent2 4 2 2 3" xfId="18327"/>
    <cellStyle name="20% - Accent2 4 2 2 3 2" xfId="18328"/>
    <cellStyle name="20% - Accent2 4 2 2 4" xfId="18329"/>
    <cellStyle name="20% - Accent2 4 2 2 4 2" xfId="18330"/>
    <cellStyle name="20% - Accent2 4 2 2 5" xfId="18331"/>
    <cellStyle name="20% - Accent2 4 2 2 6" xfId="18332"/>
    <cellStyle name="20% - Accent2 4 2 2 7" xfId="18333"/>
    <cellStyle name="20% - Accent2 4 2 2 8" xfId="18334"/>
    <cellStyle name="20% - Accent2 4 2 2 9" xfId="18335"/>
    <cellStyle name="20% - Accent2 4 2 3" xfId="18336"/>
    <cellStyle name="20% - Accent2 4 2 3 2" xfId="18337"/>
    <cellStyle name="20% - Accent2 4 2 3 3" xfId="18338"/>
    <cellStyle name="20% - Accent2 4 2 3 4" xfId="18339"/>
    <cellStyle name="20% - Accent2 4 2 4" xfId="18340"/>
    <cellStyle name="20% - Accent2 4 2 4 2" xfId="18341"/>
    <cellStyle name="20% - Accent2 4 2 5" xfId="18342"/>
    <cellStyle name="20% - Accent2 4 2 5 2" xfId="18343"/>
    <cellStyle name="20% - Accent2 4 2 6" xfId="18344"/>
    <cellStyle name="20% - Accent2 4 2 6 2" xfId="18345"/>
    <cellStyle name="20% - Accent2 4 2 7" xfId="18346"/>
    <cellStyle name="20% - Accent2 4 2 8" xfId="18347"/>
    <cellStyle name="20% - Accent2 4 2 9" xfId="18348"/>
    <cellStyle name="20% - Accent2 4 3" xfId="18349"/>
    <cellStyle name="20% - Accent2 4 3 10" xfId="18350"/>
    <cellStyle name="20% - Accent2 4 3 2" xfId="18351"/>
    <cellStyle name="20% - Accent2 4 3 2 2" xfId="18352"/>
    <cellStyle name="20% - Accent2 4 3 2 2 2" xfId="18353"/>
    <cellStyle name="20% - Accent2 4 3 2 3" xfId="18354"/>
    <cellStyle name="20% - Accent2 4 3 2 3 2" xfId="18355"/>
    <cellStyle name="20% - Accent2 4 3 2 4" xfId="18356"/>
    <cellStyle name="20% - Accent2 4 3 2 4 2" xfId="18357"/>
    <cellStyle name="20% - Accent2 4 3 2 5" xfId="18358"/>
    <cellStyle name="20% - Accent2 4 3 2 6" xfId="18359"/>
    <cellStyle name="20% - Accent2 4 3 2 7" xfId="18360"/>
    <cellStyle name="20% - Accent2 4 3 2 8" xfId="18361"/>
    <cellStyle name="20% - Accent2 4 3 2 9" xfId="18362"/>
    <cellStyle name="20% - Accent2 4 3 3" xfId="18363"/>
    <cellStyle name="20% - Accent2 4 3 3 2" xfId="18364"/>
    <cellStyle name="20% - Accent2 4 3 4" xfId="18365"/>
    <cellStyle name="20% - Accent2 4 3 4 2" xfId="18366"/>
    <cellStyle name="20% - Accent2 4 3 5" xfId="18367"/>
    <cellStyle name="20% - Accent2 4 3 5 2" xfId="18368"/>
    <cellStyle name="20% - Accent2 4 3 6" xfId="18369"/>
    <cellStyle name="20% - Accent2 4 3 7" xfId="18370"/>
    <cellStyle name="20% - Accent2 4 3 8" xfId="18371"/>
    <cellStyle name="20% - Accent2 4 3 9" xfId="18372"/>
    <cellStyle name="20% - Accent2 4 4" xfId="18373"/>
    <cellStyle name="20% - Accent2 4 4 2" xfId="18374"/>
    <cellStyle name="20% - Accent2 4 4 2 2" xfId="18375"/>
    <cellStyle name="20% - Accent2 4 4 3" xfId="18376"/>
    <cellStyle name="20% - Accent2 4 4 3 2" xfId="18377"/>
    <cellStyle name="20% - Accent2 4 4 4" xfId="18378"/>
    <cellStyle name="20% - Accent2 4 4 4 2" xfId="18379"/>
    <cellStyle name="20% - Accent2 4 4 5" xfId="18380"/>
    <cellStyle name="20% - Accent2 4 4 6" xfId="18381"/>
    <cellStyle name="20% - Accent2 4 4 7" xfId="18382"/>
    <cellStyle name="20% - Accent2 4 4 8" xfId="18383"/>
    <cellStyle name="20% - Accent2 4 4 9" xfId="18384"/>
    <cellStyle name="20% - Accent2 4 5" xfId="18385"/>
    <cellStyle name="20% - Accent2 4 5 2" xfId="18386"/>
    <cellStyle name="20% - Accent2 4 5 3" xfId="18387"/>
    <cellStyle name="20% - Accent2 4 5 4" xfId="18388"/>
    <cellStyle name="20% - Accent2 4 6" xfId="18389"/>
    <cellStyle name="20% - Accent2 4 6 2" xfId="18390"/>
    <cellStyle name="20% - Accent2 4 6 3" xfId="18391"/>
    <cellStyle name="20% - Accent2 4 6 4" xfId="18392"/>
    <cellStyle name="20% - Accent2 4 7" xfId="18393"/>
    <cellStyle name="20% - Accent2 4 7 2" xfId="18394"/>
    <cellStyle name="20% - Accent2 4 8" xfId="18395"/>
    <cellStyle name="20% - Accent2 4 8 2" xfId="18396"/>
    <cellStyle name="20% - Accent2 4 9" xfId="18397"/>
    <cellStyle name="20% - Accent2 5" xfId="18398"/>
    <cellStyle name="20% - Accent2 5 10" xfId="18399"/>
    <cellStyle name="20% - Accent2 5 2" xfId="18400"/>
    <cellStyle name="20% - Accent2 5 2 2" xfId="18401"/>
    <cellStyle name="20% - Accent2 5 2 2 2" xfId="18402"/>
    <cellStyle name="20% - Accent2 5 2 2 3" xfId="18403"/>
    <cellStyle name="20% - Accent2 5 2 2 4" xfId="18404"/>
    <cellStyle name="20% - Accent2 5 2 3" xfId="18405"/>
    <cellStyle name="20% - Accent2 5 2 3 2" xfId="18406"/>
    <cellStyle name="20% - Accent2 5 2 4" xfId="18407"/>
    <cellStyle name="20% - Accent2 5 2 4 2" xfId="18408"/>
    <cellStyle name="20% - Accent2 5 2 5" xfId="18409"/>
    <cellStyle name="20% - Accent2 5 2 6" xfId="18410"/>
    <cellStyle name="20% - Accent2 5 2 7" xfId="18411"/>
    <cellStyle name="20% - Accent2 5 2 8" xfId="18412"/>
    <cellStyle name="20% - Accent2 5 3" xfId="18413"/>
    <cellStyle name="20% - Accent2 5 3 2" xfId="18414"/>
    <cellStyle name="20% - Accent2 5 3 3" xfId="18415"/>
    <cellStyle name="20% - Accent2 5 4" xfId="18416"/>
    <cellStyle name="20% - Accent2 5 4 2" xfId="18417"/>
    <cellStyle name="20% - Accent2 5 5" xfId="18418"/>
    <cellStyle name="20% - Accent2 5 5 2" xfId="18419"/>
    <cellStyle name="20% - Accent2 5 6" xfId="18420"/>
    <cellStyle name="20% - Accent2 5 6 2" xfId="18421"/>
    <cellStyle name="20% - Accent2 5 7" xfId="18422"/>
    <cellStyle name="20% - Accent2 5 8" xfId="18423"/>
    <cellStyle name="20% - Accent2 5 9" xfId="18424"/>
    <cellStyle name="20% - Accent2 6" xfId="18425"/>
    <cellStyle name="20% - Accent2 6 2" xfId="18426"/>
    <cellStyle name="20% - Accent2 6 2 2" xfId="18427"/>
    <cellStyle name="20% - Accent2 6 2 2 2" xfId="18428"/>
    <cellStyle name="20% - Accent2 6 2 3" xfId="18429"/>
    <cellStyle name="20% - Accent2 6 2 3 2" xfId="18430"/>
    <cellStyle name="20% - Accent2 6 2 4" xfId="18431"/>
    <cellStyle name="20% - Accent2 6 2 4 2" xfId="18432"/>
    <cellStyle name="20% - Accent2 6 2 5" xfId="18433"/>
    <cellStyle name="20% - Accent2 6 2 6" xfId="18434"/>
    <cellStyle name="20% - Accent2 6 2 7" xfId="18435"/>
    <cellStyle name="20% - Accent2 6 2 8" xfId="18436"/>
    <cellStyle name="20% - Accent2 6 2 9" xfId="18437"/>
    <cellStyle name="20% - Accent2 6 3" xfId="18438"/>
    <cellStyle name="20% - Accent2 6 3 2" xfId="18439"/>
    <cellStyle name="20% - Accent2 6 3 3" xfId="18440"/>
    <cellStyle name="20% - Accent2 6 3 4" xfId="18441"/>
    <cellStyle name="20% - Accent2 6 4" xfId="18442"/>
    <cellStyle name="20% - Accent2 6 4 2" xfId="18443"/>
    <cellStyle name="20% - Accent2 6 5" xfId="18444"/>
    <cellStyle name="20% - Accent2 6 5 2" xfId="18445"/>
    <cellStyle name="20% - Accent2 6 6" xfId="18446"/>
    <cellStyle name="20% - Accent2 6 7" xfId="18447"/>
    <cellStyle name="20% - Accent2 6 8" xfId="18448"/>
    <cellStyle name="20% - Accent2 6 9" xfId="18449"/>
    <cellStyle name="20% - Accent2 7" xfId="18450"/>
    <cellStyle name="20% - Accent2 7 10" xfId="18451"/>
    <cellStyle name="20% - Accent2 7 2" xfId="18452"/>
    <cellStyle name="20% - Accent2 7 2 2" xfId="18453"/>
    <cellStyle name="20% - Accent2 7 2 2 2" xfId="18454"/>
    <cellStyle name="20% - Accent2 7 2 3" xfId="18455"/>
    <cellStyle name="20% - Accent2 7 2 3 2" xfId="18456"/>
    <cellStyle name="20% - Accent2 7 2 4" xfId="18457"/>
    <cellStyle name="20% - Accent2 7 2 4 2" xfId="18458"/>
    <cellStyle name="20% - Accent2 7 2 5" xfId="18459"/>
    <cellStyle name="20% - Accent2 7 2 6" xfId="18460"/>
    <cellStyle name="20% - Accent2 7 2 7" xfId="18461"/>
    <cellStyle name="20% - Accent2 7 2 8" xfId="18462"/>
    <cellStyle name="20% - Accent2 7 2 9" xfId="18463"/>
    <cellStyle name="20% - Accent2 7 3" xfId="18464"/>
    <cellStyle name="20% - Accent2 7 3 2" xfId="18465"/>
    <cellStyle name="20% - Accent2 7 4" xfId="18466"/>
    <cellStyle name="20% - Accent2 7 4 2" xfId="18467"/>
    <cellStyle name="20% - Accent2 7 5" xfId="18468"/>
    <cellStyle name="20% - Accent2 7 5 2" xfId="18469"/>
    <cellStyle name="20% - Accent2 7 6" xfId="18470"/>
    <cellStyle name="20% - Accent2 7 7" xfId="18471"/>
    <cellStyle name="20% - Accent2 7 8" xfId="18472"/>
    <cellStyle name="20% - Accent2 7 9" xfId="18473"/>
    <cellStyle name="20% - Accent2 8" xfId="18474"/>
    <cellStyle name="20% - Accent2 8 2" xfId="18475"/>
    <cellStyle name="20% - Accent2 8 2 2" xfId="18476"/>
    <cellStyle name="20% - Accent2 8 3" xfId="18477"/>
    <cellStyle name="20% - Accent2 8 3 2" xfId="18478"/>
    <cellStyle name="20% - Accent2 8 4" xfId="18479"/>
    <cellStyle name="20% - Accent2 8 4 2" xfId="18480"/>
    <cellStyle name="20% - Accent2 8 5" xfId="18481"/>
    <cellStyle name="20% - Accent2 8 6" xfId="18482"/>
    <cellStyle name="20% - Accent2 8 7" xfId="18483"/>
    <cellStyle name="20% - Accent2 8 8" xfId="18484"/>
    <cellStyle name="20% - Accent2 8 9" xfId="18485"/>
    <cellStyle name="20% - Accent2 9" xfId="18486"/>
    <cellStyle name="20% - Accent2 9 2" xfId="18487"/>
    <cellStyle name="20% - Accent2 9 2 2" xfId="18488"/>
    <cellStyle name="20% - Accent2 9 3" xfId="18489"/>
    <cellStyle name="20% - Accent2 9 3 2" xfId="18490"/>
    <cellStyle name="20% - Accent2 9 4" xfId="18491"/>
    <cellStyle name="20% - Accent2 9 4 2" xfId="18492"/>
    <cellStyle name="20% - Accent2 9 5" xfId="18493"/>
    <cellStyle name="20% - Accent2 9 6" xfId="18494"/>
    <cellStyle name="20% - Accent2 9 7" xfId="18495"/>
    <cellStyle name="20% - Accent2 9 8" xfId="18496"/>
    <cellStyle name="20% - Accent2 9 9" xfId="18497"/>
    <cellStyle name="20% - Accent3 10" xfId="18498"/>
    <cellStyle name="20% - Accent3 10 2" xfId="18499"/>
    <cellStyle name="20% - Accent3 10 2 2" xfId="18500"/>
    <cellStyle name="20% - Accent3 10 3" xfId="18501"/>
    <cellStyle name="20% - Accent3 10 3 2" xfId="18502"/>
    <cellStyle name="20% - Accent3 10 4" xfId="18503"/>
    <cellStyle name="20% - Accent3 10 4 2" xfId="18504"/>
    <cellStyle name="20% - Accent3 10 5" xfId="18505"/>
    <cellStyle name="20% - Accent3 10 6" xfId="18506"/>
    <cellStyle name="20% - Accent3 10 7" xfId="18507"/>
    <cellStyle name="20% - Accent3 10 8" xfId="18508"/>
    <cellStyle name="20% - Accent3 10 9" xfId="18509"/>
    <cellStyle name="20% - Accent3 11" xfId="18510"/>
    <cellStyle name="20% - Accent3 11 2" xfId="18511"/>
    <cellStyle name="20% - Accent3 11 2 2" xfId="18512"/>
    <cellStyle name="20% - Accent3 11 3" xfId="18513"/>
    <cellStyle name="20% - Accent3 11 3 2" xfId="18514"/>
    <cellStyle name="20% - Accent3 11 4" xfId="18515"/>
    <cellStyle name="20% - Accent3 11 5" xfId="18516"/>
    <cellStyle name="20% - Accent3 11 6" xfId="18517"/>
    <cellStyle name="20% - Accent3 11 7" xfId="18518"/>
    <cellStyle name="20% - Accent3 11 8" xfId="18519"/>
    <cellStyle name="20% - Accent3 12" xfId="18520"/>
    <cellStyle name="20% - Accent3 12 2" xfId="18521"/>
    <cellStyle name="20% - Accent3 12 2 2" xfId="18522"/>
    <cellStyle name="20% - Accent3 12 3" xfId="18523"/>
    <cellStyle name="20% - Accent3 12 4" xfId="18524"/>
    <cellStyle name="20% - Accent3 12 5" xfId="18525"/>
    <cellStyle name="20% - Accent3 13" xfId="18526"/>
    <cellStyle name="20% - Accent3 13 2" xfId="18527"/>
    <cellStyle name="20% - Accent3 13 3" xfId="18528"/>
    <cellStyle name="20% - Accent3 14" xfId="18529"/>
    <cellStyle name="20% - Accent3 14 2" xfId="18530"/>
    <cellStyle name="20% - Accent3 15" xfId="18531"/>
    <cellStyle name="20% - Accent3 16" xfId="18532"/>
    <cellStyle name="20% - Accent3 17" xfId="18533"/>
    <cellStyle name="20% - Accent3 18" xfId="18534"/>
    <cellStyle name="20% - Accent3 19" xfId="18535"/>
    <cellStyle name="20% - Accent3 2" xfId="18536"/>
    <cellStyle name="20% - Accent3 2 10" xfId="18537"/>
    <cellStyle name="20% - Accent3 2 11" xfId="18538"/>
    <cellStyle name="20% - Accent3 2 12" xfId="18539"/>
    <cellStyle name="20% - Accent3 2 13" xfId="18540"/>
    <cellStyle name="20% - Accent3 2 14" xfId="18541"/>
    <cellStyle name="20% - Accent3 2 2" xfId="18542"/>
    <cellStyle name="20% - Accent3 2 2 10" xfId="18543"/>
    <cellStyle name="20% - Accent3 2 2 11" xfId="18544"/>
    <cellStyle name="20% - Accent3 2 2 12" xfId="18545"/>
    <cellStyle name="20% - Accent3 2 2 2" xfId="18546"/>
    <cellStyle name="20% - Accent3 2 2 2 2" xfId="18547"/>
    <cellStyle name="20% - Accent3 2 2 2 2 2" xfId="18548"/>
    <cellStyle name="20% - Accent3 2 2 2 2 2 2" xfId="18549"/>
    <cellStyle name="20% - Accent3 2 2 2 2 3" xfId="18550"/>
    <cellStyle name="20% - Accent3 2 2 2 2 3 2" xfId="18551"/>
    <cellStyle name="20% - Accent3 2 2 2 2 4" xfId="18552"/>
    <cellStyle name="20% - Accent3 2 2 2 2 4 2" xfId="18553"/>
    <cellStyle name="20% - Accent3 2 2 2 2 5" xfId="18554"/>
    <cellStyle name="20% - Accent3 2 2 2 2 6" xfId="18555"/>
    <cellStyle name="20% - Accent3 2 2 2 2 7" xfId="18556"/>
    <cellStyle name="20% - Accent3 2 2 2 2 8" xfId="18557"/>
    <cellStyle name="20% - Accent3 2 2 2 2 9" xfId="18558"/>
    <cellStyle name="20% - Accent3 2 2 2 3" xfId="18559"/>
    <cellStyle name="20% - Accent3 2 2 2 3 2" xfId="18560"/>
    <cellStyle name="20% - Accent3 2 2 2 3 3" xfId="18561"/>
    <cellStyle name="20% - Accent3 2 2 2 3 4" xfId="18562"/>
    <cellStyle name="20% - Accent3 2 2 2 4" xfId="18563"/>
    <cellStyle name="20% - Accent3 2 2 2 4 2" xfId="18564"/>
    <cellStyle name="20% - Accent3 2 2 2 5" xfId="18565"/>
    <cellStyle name="20% - Accent3 2 2 2 5 2" xfId="18566"/>
    <cellStyle name="20% - Accent3 2 2 2 6" xfId="18567"/>
    <cellStyle name="20% - Accent3 2 2 2 7" xfId="18568"/>
    <cellStyle name="20% - Accent3 2 2 2 8" xfId="18569"/>
    <cellStyle name="20% - Accent3 2 2 2 9" xfId="18570"/>
    <cellStyle name="20% - Accent3 2 2 3" xfId="18571"/>
    <cellStyle name="20% - Accent3 2 2 3 10" xfId="18572"/>
    <cellStyle name="20% - Accent3 2 2 3 2" xfId="18573"/>
    <cellStyle name="20% - Accent3 2 2 3 2 2" xfId="18574"/>
    <cellStyle name="20% - Accent3 2 2 3 2 2 2" xfId="18575"/>
    <cellStyle name="20% - Accent3 2 2 3 2 3" xfId="18576"/>
    <cellStyle name="20% - Accent3 2 2 3 2 3 2" xfId="18577"/>
    <cellStyle name="20% - Accent3 2 2 3 2 4" xfId="18578"/>
    <cellStyle name="20% - Accent3 2 2 3 2 4 2" xfId="18579"/>
    <cellStyle name="20% - Accent3 2 2 3 2 5" xfId="18580"/>
    <cellStyle name="20% - Accent3 2 2 3 2 6" xfId="18581"/>
    <cellStyle name="20% - Accent3 2 2 3 2 7" xfId="18582"/>
    <cellStyle name="20% - Accent3 2 2 3 2 8" xfId="18583"/>
    <cellStyle name="20% - Accent3 2 2 3 2 9" xfId="18584"/>
    <cellStyle name="20% - Accent3 2 2 3 3" xfId="18585"/>
    <cellStyle name="20% - Accent3 2 2 3 3 2" xfId="18586"/>
    <cellStyle name="20% - Accent3 2 2 3 4" xfId="18587"/>
    <cellStyle name="20% - Accent3 2 2 3 4 2" xfId="18588"/>
    <cellStyle name="20% - Accent3 2 2 3 5" xfId="18589"/>
    <cellStyle name="20% - Accent3 2 2 3 5 2" xfId="18590"/>
    <cellStyle name="20% - Accent3 2 2 3 6" xfId="18591"/>
    <cellStyle name="20% - Accent3 2 2 3 7" xfId="18592"/>
    <cellStyle name="20% - Accent3 2 2 3 8" xfId="18593"/>
    <cellStyle name="20% - Accent3 2 2 3 9" xfId="18594"/>
    <cellStyle name="20% - Accent3 2 2 4" xfId="18595"/>
    <cellStyle name="20% - Accent3 2 2 4 2" xfId="18596"/>
    <cellStyle name="20% - Accent3 2 2 4 2 2" xfId="18597"/>
    <cellStyle name="20% - Accent3 2 2 4 3" xfId="18598"/>
    <cellStyle name="20% - Accent3 2 2 4 3 2" xfId="18599"/>
    <cellStyle name="20% - Accent3 2 2 4 4" xfId="18600"/>
    <cellStyle name="20% - Accent3 2 2 4 4 2" xfId="18601"/>
    <cellStyle name="20% - Accent3 2 2 4 5" xfId="18602"/>
    <cellStyle name="20% - Accent3 2 2 4 6" xfId="18603"/>
    <cellStyle name="20% - Accent3 2 2 4 7" xfId="18604"/>
    <cellStyle name="20% - Accent3 2 2 4 8" xfId="18605"/>
    <cellStyle name="20% - Accent3 2 2 4 9" xfId="18606"/>
    <cellStyle name="20% - Accent3 2 2 5" xfId="18607"/>
    <cellStyle name="20% - Accent3 2 2 5 2" xfId="18608"/>
    <cellStyle name="20% - Accent3 2 2 5 3" xfId="18609"/>
    <cellStyle name="20% - Accent3 2 2 6" xfId="18610"/>
    <cellStyle name="20% - Accent3 2 2 6 2" xfId="18611"/>
    <cellStyle name="20% - Accent3 2 2 6 3" xfId="18612"/>
    <cellStyle name="20% - Accent3 2 2 6 4" xfId="18613"/>
    <cellStyle name="20% - Accent3 2 2 7" xfId="18614"/>
    <cellStyle name="20% - Accent3 2 2 7 2" xfId="18615"/>
    <cellStyle name="20% - Accent3 2 2 8" xfId="18616"/>
    <cellStyle name="20% - Accent3 2 2 8 2" xfId="18617"/>
    <cellStyle name="20% - Accent3 2 2 9" xfId="18618"/>
    <cellStyle name="20% - Accent3 2 3" xfId="18619"/>
    <cellStyle name="20% - Accent3 2 3 2" xfId="18620"/>
    <cellStyle name="20% - Accent3 2 3 2 2" xfId="18621"/>
    <cellStyle name="20% - Accent3 2 3 2 2 2" xfId="18622"/>
    <cellStyle name="20% - Accent3 2 3 2 3" xfId="18623"/>
    <cellStyle name="20% - Accent3 2 3 2 3 2" xfId="18624"/>
    <cellStyle name="20% - Accent3 2 3 2 4" xfId="18625"/>
    <cellStyle name="20% - Accent3 2 3 2 4 2" xfId="18626"/>
    <cellStyle name="20% - Accent3 2 3 2 5" xfId="18627"/>
    <cellStyle name="20% - Accent3 2 3 2 6" xfId="18628"/>
    <cellStyle name="20% - Accent3 2 3 2 7" xfId="18629"/>
    <cellStyle name="20% - Accent3 2 3 2 8" xfId="18630"/>
    <cellStyle name="20% - Accent3 2 3 2 9" xfId="18631"/>
    <cellStyle name="20% - Accent3 2 3 3" xfId="18632"/>
    <cellStyle name="20% - Accent3 2 3 3 2" xfId="18633"/>
    <cellStyle name="20% - Accent3 2 3 3 3" xfId="18634"/>
    <cellStyle name="20% - Accent3 2 3 3 4" xfId="18635"/>
    <cellStyle name="20% - Accent3 2 3 4" xfId="18636"/>
    <cellStyle name="20% - Accent3 2 3 4 2" xfId="18637"/>
    <cellStyle name="20% - Accent3 2 3 5" xfId="18638"/>
    <cellStyle name="20% - Accent3 2 3 5 2" xfId="18639"/>
    <cellStyle name="20% - Accent3 2 3 6" xfId="18640"/>
    <cellStyle name="20% - Accent3 2 3 7" xfId="18641"/>
    <cellStyle name="20% - Accent3 2 3 8" xfId="18642"/>
    <cellStyle name="20% - Accent3 2 3 9" xfId="18643"/>
    <cellStyle name="20% - Accent3 2 4" xfId="18644"/>
    <cellStyle name="20% - Accent3 2 4 10" xfId="18645"/>
    <cellStyle name="20% - Accent3 2 4 2" xfId="18646"/>
    <cellStyle name="20% - Accent3 2 4 2 2" xfId="18647"/>
    <cellStyle name="20% - Accent3 2 4 2 2 2" xfId="18648"/>
    <cellStyle name="20% - Accent3 2 4 2 3" xfId="18649"/>
    <cellStyle name="20% - Accent3 2 4 2 3 2" xfId="18650"/>
    <cellStyle name="20% - Accent3 2 4 2 4" xfId="18651"/>
    <cellStyle name="20% - Accent3 2 4 2 4 2" xfId="18652"/>
    <cellStyle name="20% - Accent3 2 4 2 5" xfId="18653"/>
    <cellStyle name="20% - Accent3 2 4 2 6" xfId="18654"/>
    <cellStyle name="20% - Accent3 2 4 2 7" xfId="18655"/>
    <cellStyle name="20% - Accent3 2 4 2 8" xfId="18656"/>
    <cellStyle name="20% - Accent3 2 4 2 9" xfId="18657"/>
    <cellStyle name="20% - Accent3 2 4 3" xfId="18658"/>
    <cellStyle name="20% - Accent3 2 4 3 2" xfId="18659"/>
    <cellStyle name="20% - Accent3 2 4 3 3" xfId="18660"/>
    <cellStyle name="20% - Accent3 2 4 3 4" xfId="18661"/>
    <cellStyle name="20% - Accent3 2 4 4" xfId="18662"/>
    <cellStyle name="20% - Accent3 2 4 4 2" xfId="18663"/>
    <cellStyle name="20% - Accent3 2 4 4 3" xfId="18664"/>
    <cellStyle name="20% - Accent3 2 4 4 4" xfId="18665"/>
    <cellStyle name="20% - Accent3 2 4 5" xfId="18666"/>
    <cellStyle name="20% - Accent3 2 4 5 2" xfId="18667"/>
    <cellStyle name="20% - Accent3 2 4 6" xfId="18668"/>
    <cellStyle name="20% - Accent3 2 4 7" xfId="18669"/>
    <cellStyle name="20% - Accent3 2 4 8" xfId="18670"/>
    <cellStyle name="20% - Accent3 2 4 9" xfId="18671"/>
    <cellStyle name="20% - Accent3 2 5" xfId="18672"/>
    <cellStyle name="20% - Accent3 2 5 2" xfId="18673"/>
    <cellStyle name="20% - Accent3 2 5 2 2" xfId="18674"/>
    <cellStyle name="20% - Accent3 2 5 3" xfId="18675"/>
    <cellStyle name="20% - Accent3 2 5 3 2" xfId="18676"/>
    <cellStyle name="20% - Accent3 2 5 4" xfId="18677"/>
    <cellStyle name="20% - Accent3 2 5 4 2" xfId="18678"/>
    <cellStyle name="20% - Accent3 2 5 5" xfId="18679"/>
    <cellStyle name="20% - Accent3 2 5 6" xfId="18680"/>
    <cellStyle name="20% - Accent3 2 5 7" xfId="18681"/>
    <cellStyle name="20% - Accent3 2 5 8" xfId="18682"/>
    <cellStyle name="20% - Accent3 2 5 9" xfId="18683"/>
    <cellStyle name="20% - Accent3 2 6" xfId="18684"/>
    <cellStyle name="20% - Accent3 2 6 2" xfId="18685"/>
    <cellStyle name="20% - Accent3 2 6 2 2" xfId="18686"/>
    <cellStyle name="20% - Accent3 2 6 3" xfId="18687"/>
    <cellStyle name="20% - Accent3 2 6 3 2" xfId="18688"/>
    <cellStyle name="20% - Accent3 2 6 4" xfId="18689"/>
    <cellStyle name="20% - Accent3 2 6 4 2" xfId="18690"/>
    <cellStyle name="20% - Accent3 2 6 5" xfId="18691"/>
    <cellStyle name="20% - Accent3 2 6 6" xfId="18692"/>
    <cellStyle name="20% - Accent3 2 6 7" xfId="18693"/>
    <cellStyle name="20% - Accent3 2 6 8" xfId="18694"/>
    <cellStyle name="20% - Accent3 2 6 9" xfId="18695"/>
    <cellStyle name="20% - Accent3 2 7" xfId="18696"/>
    <cellStyle name="20% - Accent3 2 7 2" xfId="18697"/>
    <cellStyle name="20% - Accent3 2 7 3" xfId="18698"/>
    <cellStyle name="20% - Accent3 2 7 4" xfId="18699"/>
    <cellStyle name="20% - Accent3 2 8" xfId="18700"/>
    <cellStyle name="20% - Accent3 2 8 2" xfId="18701"/>
    <cellStyle name="20% - Accent3 2 9" xfId="18702"/>
    <cellStyle name="20% - Accent3 2 9 2" xfId="18703"/>
    <cellStyle name="20% - Accent3 20" xfId="18704"/>
    <cellStyle name="20% - Accent3 3" xfId="18705"/>
    <cellStyle name="20% - Accent3 3 10" xfId="18706"/>
    <cellStyle name="20% - Accent3 3 11" xfId="18707"/>
    <cellStyle name="20% - Accent3 3 12" xfId="18708"/>
    <cellStyle name="20% - Accent3 3 2" xfId="18709"/>
    <cellStyle name="20% - Accent3 3 2 10" xfId="18710"/>
    <cellStyle name="20% - Accent3 3 2 2" xfId="18711"/>
    <cellStyle name="20% - Accent3 3 2 2 2" xfId="18712"/>
    <cellStyle name="20% - Accent3 3 2 2 2 2" xfId="18713"/>
    <cellStyle name="20% - Accent3 3 2 2 3" xfId="18714"/>
    <cellStyle name="20% - Accent3 3 2 2 3 2" xfId="18715"/>
    <cellStyle name="20% - Accent3 3 2 2 4" xfId="18716"/>
    <cellStyle name="20% - Accent3 3 2 2 4 2" xfId="18717"/>
    <cellStyle name="20% - Accent3 3 2 2 5" xfId="18718"/>
    <cellStyle name="20% - Accent3 3 2 2 6" xfId="18719"/>
    <cellStyle name="20% - Accent3 3 2 2 7" xfId="18720"/>
    <cellStyle name="20% - Accent3 3 2 2 8" xfId="18721"/>
    <cellStyle name="20% - Accent3 3 2 2 9" xfId="18722"/>
    <cellStyle name="20% - Accent3 3 2 3" xfId="18723"/>
    <cellStyle name="20% - Accent3 3 2 3 2" xfId="18724"/>
    <cellStyle name="20% - Accent3 3 2 3 3" xfId="18725"/>
    <cellStyle name="20% - Accent3 3 2 3 4" xfId="18726"/>
    <cellStyle name="20% - Accent3 3 2 4" xfId="18727"/>
    <cellStyle name="20% - Accent3 3 2 4 2" xfId="18728"/>
    <cellStyle name="20% - Accent3 3 2 5" xfId="18729"/>
    <cellStyle name="20% - Accent3 3 2 5 2" xfId="18730"/>
    <cellStyle name="20% - Accent3 3 2 6" xfId="18731"/>
    <cellStyle name="20% - Accent3 3 2 6 2" xfId="18732"/>
    <cellStyle name="20% - Accent3 3 2 7" xfId="18733"/>
    <cellStyle name="20% - Accent3 3 2 8" xfId="18734"/>
    <cellStyle name="20% - Accent3 3 2 9" xfId="18735"/>
    <cellStyle name="20% - Accent3 3 3" xfId="18736"/>
    <cellStyle name="20% - Accent3 3 3 2" xfId="18737"/>
    <cellStyle name="20% - Accent3 3 3 2 2" xfId="18738"/>
    <cellStyle name="20% - Accent3 3 3 2 2 2" xfId="18739"/>
    <cellStyle name="20% - Accent3 3 3 2 3" xfId="18740"/>
    <cellStyle name="20% - Accent3 3 3 2 3 2" xfId="18741"/>
    <cellStyle name="20% - Accent3 3 3 2 4" xfId="18742"/>
    <cellStyle name="20% - Accent3 3 3 2 4 2" xfId="18743"/>
    <cellStyle name="20% - Accent3 3 3 2 5" xfId="18744"/>
    <cellStyle name="20% - Accent3 3 3 2 6" xfId="18745"/>
    <cellStyle name="20% - Accent3 3 3 2 7" xfId="18746"/>
    <cellStyle name="20% - Accent3 3 3 2 8" xfId="18747"/>
    <cellStyle name="20% - Accent3 3 3 2 9" xfId="18748"/>
    <cellStyle name="20% - Accent3 3 3 3" xfId="18749"/>
    <cellStyle name="20% - Accent3 3 3 3 2" xfId="18750"/>
    <cellStyle name="20% - Accent3 3 3 3 3" xfId="18751"/>
    <cellStyle name="20% - Accent3 3 3 3 4" xfId="18752"/>
    <cellStyle name="20% - Accent3 3 3 4" xfId="18753"/>
    <cellStyle name="20% - Accent3 3 3 4 2" xfId="18754"/>
    <cellStyle name="20% - Accent3 3 3 5" xfId="18755"/>
    <cellStyle name="20% - Accent3 3 3 5 2" xfId="18756"/>
    <cellStyle name="20% - Accent3 3 3 6" xfId="18757"/>
    <cellStyle name="20% - Accent3 3 3 7" xfId="18758"/>
    <cellStyle name="20% - Accent3 3 3 8" xfId="18759"/>
    <cellStyle name="20% - Accent3 3 3 9" xfId="18760"/>
    <cellStyle name="20% - Accent3 3 4" xfId="18761"/>
    <cellStyle name="20% - Accent3 3 4 2" xfId="18762"/>
    <cellStyle name="20% - Accent3 3 4 2 2" xfId="18763"/>
    <cellStyle name="20% - Accent3 3 4 3" xfId="18764"/>
    <cellStyle name="20% - Accent3 3 4 3 2" xfId="18765"/>
    <cellStyle name="20% - Accent3 3 4 4" xfId="18766"/>
    <cellStyle name="20% - Accent3 3 4 4 2" xfId="18767"/>
    <cellStyle name="20% - Accent3 3 4 5" xfId="18768"/>
    <cellStyle name="20% - Accent3 3 4 6" xfId="18769"/>
    <cellStyle name="20% - Accent3 3 4 7" xfId="18770"/>
    <cellStyle name="20% - Accent3 3 4 8" xfId="18771"/>
    <cellStyle name="20% - Accent3 3 4 9" xfId="18772"/>
    <cellStyle name="20% - Accent3 3 5" xfId="18773"/>
    <cellStyle name="20% - Accent3 3 5 2" xfId="18774"/>
    <cellStyle name="20% - Accent3 3 5 3" xfId="18775"/>
    <cellStyle name="20% - Accent3 3 6" xfId="18776"/>
    <cellStyle name="20% - Accent3 3 6 2" xfId="18777"/>
    <cellStyle name="20% - Accent3 3 6 3" xfId="18778"/>
    <cellStyle name="20% - Accent3 3 6 4" xfId="18779"/>
    <cellStyle name="20% - Accent3 3 7" xfId="18780"/>
    <cellStyle name="20% - Accent3 3 7 2" xfId="18781"/>
    <cellStyle name="20% - Accent3 3 8" xfId="18782"/>
    <cellStyle name="20% - Accent3 3 8 2" xfId="18783"/>
    <cellStyle name="20% - Accent3 3 9" xfId="18784"/>
    <cellStyle name="20% - Accent3 4" xfId="18785"/>
    <cellStyle name="20% - Accent3 4 10" xfId="18786"/>
    <cellStyle name="20% - Accent3 4 11" xfId="18787"/>
    <cellStyle name="20% - Accent3 4 12" xfId="18788"/>
    <cellStyle name="20% - Accent3 4 2" xfId="18789"/>
    <cellStyle name="20% - Accent3 4 2 10" xfId="18790"/>
    <cellStyle name="20% - Accent3 4 2 2" xfId="18791"/>
    <cellStyle name="20% - Accent3 4 2 2 2" xfId="18792"/>
    <cellStyle name="20% - Accent3 4 2 2 2 2" xfId="18793"/>
    <cellStyle name="20% - Accent3 4 2 2 3" xfId="18794"/>
    <cellStyle name="20% - Accent3 4 2 2 3 2" xfId="18795"/>
    <cellStyle name="20% - Accent3 4 2 2 4" xfId="18796"/>
    <cellStyle name="20% - Accent3 4 2 2 4 2" xfId="18797"/>
    <cellStyle name="20% - Accent3 4 2 2 5" xfId="18798"/>
    <cellStyle name="20% - Accent3 4 2 2 6" xfId="18799"/>
    <cellStyle name="20% - Accent3 4 2 2 7" xfId="18800"/>
    <cellStyle name="20% - Accent3 4 2 2 8" xfId="18801"/>
    <cellStyle name="20% - Accent3 4 2 2 9" xfId="18802"/>
    <cellStyle name="20% - Accent3 4 2 3" xfId="18803"/>
    <cellStyle name="20% - Accent3 4 2 3 2" xfId="18804"/>
    <cellStyle name="20% - Accent3 4 2 3 3" xfId="18805"/>
    <cellStyle name="20% - Accent3 4 2 3 4" xfId="18806"/>
    <cellStyle name="20% - Accent3 4 2 4" xfId="18807"/>
    <cellStyle name="20% - Accent3 4 2 4 2" xfId="18808"/>
    <cellStyle name="20% - Accent3 4 2 5" xfId="18809"/>
    <cellStyle name="20% - Accent3 4 2 5 2" xfId="18810"/>
    <cellStyle name="20% - Accent3 4 2 6" xfId="18811"/>
    <cellStyle name="20% - Accent3 4 2 6 2" xfId="18812"/>
    <cellStyle name="20% - Accent3 4 2 7" xfId="18813"/>
    <cellStyle name="20% - Accent3 4 2 8" xfId="18814"/>
    <cellStyle name="20% - Accent3 4 2 9" xfId="18815"/>
    <cellStyle name="20% - Accent3 4 3" xfId="18816"/>
    <cellStyle name="20% - Accent3 4 3 10" xfId="18817"/>
    <cellStyle name="20% - Accent3 4 3 2" xfId="18818"/>
    <cellStyle name="20% - Accent3 4 3 2 2" xfId="18819"/>
    <cellStyle name="20% - Accent3 4 3 2 2 2" xfId="18820"/>
    <cellStyle name="20% - Accent3 4 3 2 3" xfId="18821"/>
    <cellStyle name="20% - Accent3 4 3 2 3 2" xfId="18822"/>
    <cellStyle name="20% - Accent3 4 3 2 4" xfId="18823"/>
    <cellStyle name="20% - Accent3 4 3 2 4 2" xfId="18824"/>
    <cellStyle name="20% - Accent3 4 3 2 5" xfId="18825"/>
    <cellStyle name="20% - Accent3 4 3 2 6" xfId="18826"/>
    <cellStyle name="20% - Accent3 4 3 2 7" xfId="18827"/>
    <cellStyle name="20% - Accent3 4 3 2 8" xfId="18828"/>
    <cellStyle name="20% - Accent3 4 3 2 9" xfId="18829"/>
    <cellStyle name="20% - Accent3 4 3 3" xfId="18830"/>
    <cellStyle name="20% - Accent3 4 3 3 2" xfId="18831"/>
    <cellStyle name="20% - Accent3 4 3 4" xfId="18832"/>
    <cellStyle name="20% - Accent3 4 3 4 2" xfId="18833"/>
    <cellStyle name="20% - Accent3 4 3 5" xfId="18834"/>
    <cellStyle name="20% - Accent3 4 3 5 2" xfId="18835"/>
    <cellStyle name="20% - Accent3 4 3 6" xfId="18836"/>
    <cellStyle name="20% - Accent3 4 3 7" xfId="18837"/>
    <cellStyle name="20% - Accent3 4 3 8" xfId="18838"/>
    <cellStyle name="20% - Accent3 4 3 9" xfId="18839"/>
    <cellStyle name="20% - Accent3 4 4" xfId="18840"/>
    <cellStyle name="20% - Accent3 4 4 2" xfId="18841"/>
    <cellStyle name="20% - Accent3 4 4 2 2" xfId="18842"/>
    <cellStyle name="20% - Accent3 4 4 3" xfId="18843"/>
    <cellStyle name="20% - Accent3 4 4 3 2" xfId="18844"/>
    <cellStyle name="20% - Accent3 4 4 4" xfId="18845"/>
    <cellStyle name="20% - Accent3 4 4 4 2" xfId="18846"/>
    <cellStyle name="20% - Accent3 4 4 5" xfId="18847"/>
    <cellStyle name="20% - Accent3 4 4 6" xfId="18848"/>
    <cellStyle name="20% - Accent3 4 4 7" xfId="18849"/>
    <cellStyle name="20% - Accent3 4 4 8" xfId="18850"/>
    <cellStyle name="20% - Accent3 4 4 9" xfId="18851"/>
    <cellStyle name="20% - Accent3 4 5" xfId="18852"/>
    <cellStyle name="20% - Accent3 4 5 2" xfId="18853"/>
    <cellStyle name="20% - Accent3 4 5 3" xfId="18854"/>
    <cellStyle name="20% - Accent3 4 5 4" xfId="18855"/>
    <cellStyle name="20% - Accent3 4 6" xfId="18856"/>
    <cellStyle name="20% - Accent3 4 6 2" xfId="18857"/>
    <cellStyle name="20% - Accent3 4 6 3" xfId="18858"/>
    <cellStyle name="20% - Accent3 4 6 4" xfId="18859"/>
    <cellStyle name="20% - Accent3 4 7" xfId="18860"/>
    <cellStyle name="20% - Accent3 4 7 2" xfId="18861"/>
    <cellStyle name="20% - Accent3 4 8" xfId="18862"/>
    <cellStyle name="20% - Accent3 4 8 2" xfId="18863"/>
    <cellStyle name="20% - Accent3 4 9" xfId="18864"/>
    <cellStyle name="20% - Accent3 5" xfId="18865"/>
    <cellStyle name="20% - Accent3 5 10" xfId="18866"/>
    <cellStyle name="20% - Accent3 5 2" xfId="18867"/>
    <cellStyle name="20% - Accent3 5 2 2" xfId="18868"/>
    <cellStyle name="20% - Accent3 5 2 2 2" xfId="18869"/>
    <cellStyle name="20% - Accent3 5 2 2 3" xfId="18870"/>
    <cellStyle name="20% - Accent3 5 2 2 4" xfId="18871"/>
    <cellStyle name="20% - Accent3 5 2 3" xfId="18872"/>
    <cellStyle name="20% - Accent3 5 2 3 2" xfId="18873"/>
    <cellStyle name="20% - Accent3 5 2 4" xfId="18874"/>
    <cellStyle name="20% - Accent3 5 2 4 2" xfId="18875"/>
    <cellStyle name="20% - Accent3 5 2 5" xfId="18876"/>
    <cellStyle name="20% - Accent3 5 2 6" xfId="18877"/>
    <cellStyle name="20% - Accent3 5 2 7" xfId="18878"/>
    <cellStyle name="20% - Accent3 5 2 8" xfId="18879"/>
    <cellStyle name="20% - Accent3 5 3" xfId="18880"/>
    <cellStyle name="20% - Accent3 5 3 2" xfId="18881"/>
    <cellStyle name="20% - Accent3 5 3 3" xfId="18882"/>
    <cellStyle name="20% - Accent3 5 4" xfId="18883"/>
    <cellStyle name="20% - Accent3 5 4 2" xfId="18884"/>
    <cellStyle name="20% - Accent3 5 5" xfId="18885"/>
    <cellStyle name="20% - Accent3 5 5 2" xfId="18886"/>
    <cellStyle name="20% - Accent3 5 6" xfId="18887"/>
    <cellStyle name="20% - Accent3 5 6 2" xfId="18888"/>
    <cellStyle name="20% - Accent3 5 7" xfId="18889"/>
    <cellStyle name="20% - Accent3 5 8" xfId="18890"/>
    <cellStyle name="20% - Accent3 5 9" xfId="18891"/>
    <cellStyle name="20% - Accent3 6" xfId="18892"/>
    <cellStyle name="20% - Accent3 6 2" xfId="18893"/>
    <cellStyle name="20% - Accent3 6 2 2" xfId="18894"/>
    <cellStyle name="20% - Accent3 6 2 2 2" xfId="18895"/>
    <cellStyle name="20% - Accent3 6 2 3" xfId="18896"/>
    <cellStyle name="20% - Accent3 6 2 3 2" xfId="18897"/>
    <cellStyle name="20% - Accent3 6 2 4" xfId="18898"/>
    <cellStyle name="20% - Accent3 6 2 4 2" xfId="18899"/>
    <cellStyle name="20% - Accent3 6 2 5" xfId="18900"/>
    <cellStyle name="20% - Accent3 6 2 6" xfId="18901"/>
    <cellStyle name="20% - Accent3 6 2 7" xfId="18902"/>
    <cellStyle name="20% - Accent3 6 2 8" xfId="18903"/>
    <cellStyle name="20% - Accent3 6 2 9" xfId="18904"/>
    <cellStyle name="20% - Accent3 6 3" xfId="18905"/>
    <cellStyle name="20% - Accent3 6 3 2" xfId="18906"/>
    <cellStyle name="20% - Accent3 6 3 3" xfId="18907"/>
    <cellStyle name="20% - Accent3 6 3 4" xfId="18908"/>
    <cellStyle name="20% - Accent3 6 4" xfId="18909"/>
    <cellStyle name="20% - Accent3 6 4 2" xfId="18910"/>
    <cellStyle name="20% - Accent3 6 5" xfId="18911"/>
    <cellStyle name="20% - Accent3 6 5 2" xfId="18912"/>
    <cellStyle name="20% - Accent3 6 6" xfId="18913"/>
    <cellStyle name="20% - Accent3 6 7" xfId="18914"/>
    <cellStyle name="20% - Accent3 6 8" xfId="18915"/>
    <cellStyle name="20% - Accent3 6 9" xfId="18916"/>
    <cellStyle name="20% - Accent3 7" xfId="18917"/>
    <cellStyle name="20% - Accent3 7 10" xfId="18918"/>
    <cellStyle name="20% - Accent3 7 2" xfId="18919"/>
    <cellStyle name="20% - Accent3 7 2 2" xfId="18920"/>
    <cellStyle name="20% - Accent3 7 2 2 2" xfId="18921"/>
    <cellStyle name="20% - Accent3 7 2 3" xfId="18922"/>
    <cellStyle name="20% - Accent3 7 2 3 2" xfId="18923"/>
    <cellStyle name="20% - Accent3 7 2 4" xfId="18924"/>
    <cellStyle name="20% - Accent3 7 2 4 2" xfId="18925"/>
    <cellStyle name="20% - Accent3 7 2 5" xfId="18926"/>
    <cellStyle name="20% - Accent3 7 2 6" xfId="18927"/>
    <cellStyle name="20% - Accent3 7 2 7" xfId="18928"/>
    <cellStyle name="20% - Accent3 7 2 8" xfId="18929"/>
    <cellStyle name="20% - Accent3 7 2 9" xfId="18930"/>
    <cellStyle name="20% - Accent3 7 3" xfId="18931"/>
    <cellStyle name="20% - Accent3 7 3 2" xfId="18932"/>
    <cellStyle name="20% - Accent3 7 4" xfId="18933"/>
    <cellStyle name="20% - Accent3 7 4 2" xfId="18934"/>
    <cellStyle name="20% - Accent3 7 5" xfId="18935"/>
    <cellStyle name="20% - Accent3 7 5 2" xfId="18936"/>
    <cellStyle name="20% - Accent3 7 6" xfId="18937"/>
    <cellStyle name="20% - Accent3 7 7" xfId="18938"/>
    <cellStyle name="20% - Accent3 7 8" xfId="18939"/>
    <cellStyle name="20% - Accent3 7 9" xfId="18940"/>
    <cellStyle name="20% - Accent3 8" xfId="18941"/>
    <cellStyle name="20% - Accent3 8 2" xfId="18942"/>
    <cellStyle name="20% - Accent3 8 2 2" xfId="18943"/>
    <cellStyle name="20% - Accent3 8 3" xfId="18944"/>
    <cellStyle name="20% - Accent3 8 3 2" xfId="18945"/>
    <cellStyle name="20% - Accent3 8 4" xfId="18946"/>
    <cellStyle name="20% - Accent3 8 4 2" xfId="18947"/>
    <cellStyle name="20% - Accent3 8 5" xfId="18948"/>
    <cellStyle name="20% - Accent3 8 6" xfId="18949"/>
    <cellStyle name="20% - Accent3 8 7" xfId="18950"/>
    <cellStyle name="20% - Accent3 8 8" xfId="18951"/>
    <cellStyle name="20% - Accent3 8 9" xfId="18952"/>
    <cellStyle name="20% - Accent3 9" xfId="18953"/>
    <cellStyle name="20% - Accent3 9 2" xfId="18954"/>
    <cellStyle name="20% - Accent3 9 2 2" xfId="18955"/>
    <cellStyle name="20% - Accent3 9 3" xfId="18956"/>
    <cellStyle name="20% - Accent3 9 3 2" xfId="18957"/>
    <cellStyle name="20% - Accent3 9 4" xfId="18958"/>
    <cellStyle name="20% - Accent3 9 4 2" xfId="18959"/>
    <cellStyle name="20% - Accent3 9 5" xfId="18960"/>
    <cellStyle name="20% - Accent3 9 6" xfId="18961"/>
    <cellStyle name="20% - Accent3 9 7" xfId="18962"/>
    <cellStyle name="20% - Accent3 9 8" xfId="18963"/>
    <cellStyle name="20% - Accent3 9 9" xfId="18964"/>
    <cellStyle name="20% - Accent4 10" xfId="18965"/>
    <cellStyle name="20% - Accent4 10 2" xfId="18966"/>
    <cellStyle name="20% - Accent4 10 2 2" xfId="18967"/>
    <cellStyle name="20% - Accent4 10 3" xfId="18968"/>
    <cellStyle name="20% - Accent4 10 3 2" xfId="18969"/>
    <cellStyle name="20% - Accent4 10 4" xfId="18970"/>
    <cellStyle name="20% - Accent4 10 4 2" xfId="18971"/>
    <cellStyle name="20% - Accent4 10 5" xfId="18972"/>
    <cellStyle name="20% - Accent4 10 6" xfId="18973"/>
    <cellStyle name="20% - Accent4 10 7" xfId="18974"/>
    <cellStyle name="20% - Accent4 10 8" xfId="18975"/>
    <cellStyle name="20% - Accent4 10 9" xfId="18976"/>
    <cellStyle name="20% - Accent4 11" xfId="18977"/>
    <cellStyle name="20% - Accent4 11 2" xfId="18978"/>
    <cellStyle name="20% - Accent4 11 2 2" xfId="18979"/>
    <cellStyle name="20% - Accent4 11 3" xfId="18980"/>
    <cellStyle name="20% - Accent4 11 3 2" xfId="18981"/>
    <cellStyle name="20% - Accent4 11 4" xfId="18982"/>
    <cellStyle name="20% - Accent4 11 5" xfId="18983"/>
    <cellStyle name="20% - Accent4 11 6" xfId="18984"/>
    <cellStyle name="20% - Accent4 11 7" xfId="18985"/>
    <cellStyle name="20% - Accent4 11 8" xfId="18986"/>
    <cellStyle name="20% - Accent4 12" xfId="18987"/>
    <cellStyle name="20% - Accent4 12 2" xfId="18988"/>
    <cellStyle name="20% - Accent4 12 2 2" xfId="18989"/>
    <cellStyle name="20% - Accent4 12 3" xfId="18990"/>
    <cellStyle name="20% - Accent4 12 4" xfId="18991"/>
    <cellStyle name="20% - Accent4 12 5" xfId="18992"/>
    <cellStyle name="20% - Accent4 13" xfId="18993"/>
    <cellStyle name="20% - Accent4 13 2" xfId="18994"/>
    <cellStyle name="20% - Accent4 13 3" xfId="18995"/>
    <cellStyle name="20% - Accent4 14" xfId="18996"/>
    <cellStyle name="20% - Accent4 14 2" xfId="18997"/>
    <cellStyle name="20% - Accent4 15" xfId="18998"/>
    <cellStyle name="20% - Accent4 16" xfId="18999"/>
    <cellStyle name="20% - Accent4 17" xfId="19000"/>
    <cellStyle name="20% - Accent4 18" xfId="19001"/>
    <cellStyle name="20% - Accent4 19" xfId="19002"/>
    <cellStyle name="20% - Accent4 2" xfId="19003"/>
    <cellStyle name="20% - Accent4 2 10" xfId="19004"/>
    <cellStyle name="20% - Accent4 2 11" xfId="19005"/>
    <cellStyle name="20% - Accent4 2 12" xfId="19006"/>
    <cellStyle name="20% - Accent4 2 13" xfId="19007"/>
    <cellStyle name="20% - Accent4 2 14" xfId="19008"/>
    <cellStyle name="20% - Accent4 2 2" xfId="19009"/>
    <cellStyle name="20% - Accent4 2 2 10" xfId="19010"/>
    <cellStyle name="20% - Accent4 2 2 11" xfId="19011"/>
    <cellStyle name="20% - Accent4 2 2 12" xfId="19012"/>
    <cellStyle name="20% - Accent4 2 2 2" xfId="19013"/>
    <cellStyle name="20% - Accent4 2 2 2 2" xfId="19014"/>
    <cellStyle name="20% - Accent4 2 2 2 2 2" xfId="19015"/>
    <cellStyle name="20% - Accent4 2 2 2 2 2 2" xfId="19016"/>
    <cellStyle name="20% - Accent4 2 2 2 2 3" xfId="19017"/>
    <cellStyle name="20% - Accent4 2 2 2 2 3 2" xfId="19018"/>
    <cellStyle name="20% - Accent4 2 2 2 2 4" xfId="19019"/>
    <cellStyle name="20% - Accent4 2 2 2 2 4 2" xfId="19020"/>
    <cellStyle name="20% - Accent4 2 2 2 2 5" xfId="19021"/>
    <cellStyle name="20% - Accent4 2 2 2 2 6" xfId="19022"/>
    <cellStyle name="20% - Accent4 2 2 2 2 7" xfId="19023"/>
    <cellStyle name="20% - Accent4 2 2 2 2 8" xfId="19024"/>
    <cellStyle name="20% - Accent4 2 2 2 2 9" xfId="19025"/>
    <cellStyle name="20% - Accent4 2 2 2 3" xfId="19026"/>
    <cellStyle name="20% - Accent4 2 2 2 3 2" xfId="19027"/>
    <cellStyle name="20% - Accent4 2 2 2 3 3" xfId="19028"/>
    <cellStyle name="20% - Accent4 2 2 2 3 4" xfId="19029"/>
    <cellStyle name="20% - Accent4 2 2 2 4" xfId="19030"/>
    <cellStyle name="20% - Accent4 2 2 2 4 2" xfId="19031"/>
    <cellStyle name="20% - Accent4 2 2 2 5" xfId="19032"/>
    <cellStyle name="20% - Accent4 2 2 2 5 2" xfId="19033"/>
    <cellStyle name="20% - Accent4 2 2 2 6" xfId="19034"/>
    <cellStyle name="20% - Accent4 2 2 2 7" xfId="19035"/>
    <cellStyle name="20% - Accent4 2 2 2 8" xfId="19036"/>
    <cellStyle name="20% - Accent4 2 2 2 9" xfId="19037"/>
    <cellStyle name="20% - Accent4 2 2 3" xfId="19038"/>
    <cellStyle name="20% - Accent4 2 2 3 10" xfId="19039"/>
    <cellStyle name="20% - Accent4 2 2 3 2" xfId="19040"/>
    <cellStyle name="20% - Accent4 2 2 3 2 2" xfId="19041"/>
    <cellStyle name="20% - Accent4 2 2 3 2 2 2" xfId="19042"/>
    <cellStyle name="20% - Accent4 2 2 3 2 3" xfId="19043"/>
    <cellStyle name="20% - Accent4 2 2 3 2 3 2" xfId="19044"/>
    <cellStyle name="20% - Accent4 2 2 3 2 4" xfId="19045"/>
    <cellStyle name="20% - Accent4 2 2 3 2 4 2" xfId="19046"/>
    <cellStyle name="20% - Accent4 2 2 3 2 5" xfId="19047"/>
    <cellStyle name="20% - Accent4 2 2 3 2 6" xfId="19048"/>
    <cellStyle name="20% - Accent4 2 2 3 2 7" xfId="19049"/>
    <cellStyle name="20% - Accent4 2 2 3 2 8" xfId="19050"/>
    <cellStyle name="20% - Accent4 2 2 3 2 9" xfId="19051"/>
    <cellStyle name="20% - Accent4 2 2 3 3" xfId="19052"/>
    <cellStyle name="20% - Accent4 2 2 3 3 2" xfId="19053"/>
    <cellStyle name="20% - Accent4 2 2 3 4" xfId="19054"/>
    <cellStyle name="20% - Accent4 2 2 3 4 2" xfId="19055"/>
    <cellStyle name="20% - Accent4 2 2 3 5" xfId="19056"/>
    <cellStyle name="20% - Accent4 2 2 3 5 2" xfId="19057"/>
    <cellStyle name="20% - Accent4 2 2 3 6" xfId="19058"/>
    <cellStyle name="20% - Accent4 2 2 3 7" xfId="19059"/>
    <cellStyle name="20% - Accent4 2 2 3 8" xfId="19060"/>
    <cellStyle name="20% - Accent4 2 2 3 9" xfId="19061"/>
    <cellStyle name="20% - Accent4 2 2 4" xfId="19062"/>
    <cellStyle name="20% - Accent4 2 2 4 2" xfId="19063"/>
    <cellStyle name="20% - Accent4 2 2 4 2 2" xfId="19064"/>
    <cellStyle name="20% - Accent4 2 2 4 3" xfId="19065"/>
    <cellStyle name="20% - Accent4 2 2 4 3 2" xfId="19066"/>
    <cellStyle name="20% - Accent4 2 2 4 4" xfId="19067"/>
    <cellStyle name="20% - Accent4 2 2 4 4 2" xfId="19068"/>
    <cellStyle name="20% - Accent4 2 2 4 5" xfId="19069"/>
    <cellStyle name="20% - Accent4 2 2 4 6" xfId="19070"/>
    <cellStyle name="20% - Accent4 2 2 4 7" xfId="19071"/>
    <cellStyle name="20% - Accent4 2 2 4 8" xfId="19072"/>
    <cellStyle name="20% - Accent4 2 2 4 9" xfId="19073"/>
    <cellStyle name="20% - Accent4 2 2 5" xfId="19074"/>
    <cellStyle name="20% - Accent4 2 2 5 2" xfId="19075"/>
    <cellStyle name="20% - Accent4 2 2 5 3" xfId="19076"/>
    <cellStyle name="20% - Accent4 2 2 6" xfId="19077"/>
    <cellStyle name="20% - Accent4 2 2 6 2" xfId="19078"/>
    <cellStyle name="20% - Accent4 2 2 6 3" xfId="19079"/>
    <cellStyle name="20% - Accent4 2 2 6 4" xfId="19080"/>
    <cellStyle name="20% - Accent4 2 2 7" xfId="19081"/>
    <cellStyle name="20% - Accent4 2 2 7 2" xfId="19082"/>
    <cellStyle name="20% - Accent4 2 2 8" xfId="19083"/>
    <cellStyle name="20% - Accent4 2 2 8 2" xfId="19084"/>
    <cellStyle name="20% - Accent4 2 2 9" xfId="19085"/>
    <cellStyle name="20% - Accent4 2 3" xfId="19086"/>
    <cellStyle name="20% - Accent4 2 3 2" xfId="19087"/>
    <cellStyle name="20% - Accent4 2 3 2 2" xfId="19088"/>
    <cellStyle name="20% - Accent4 2 3 2 2 2" xfId="19089"/>
    <cellStyle name="20% - Accent4 2 3 2 3" xfId="19090"/>
    <cellStyle name="20% - Accent4 2 3 2 3 2" xfId="19091"/>
    <cellStyle name="20% - Accent4 2 3 2 4" xfId="19092"/>
    <cellStyle name="20% - Accent4 2 3 2 4 2" xfId="19093"/>
    <cellStyle name="20% - Accent4 2 3 2 5" xfId="19094"/>
    <cellStyle name="20% - Accent4 2 3 2 6" xfId="19095"/>
    <cellStyle name="20% - Accent4 2 3 2 7" xfId="19096"/>
    <cellStyle name="20% - Accent4 2 3 2 8" xfId="19097"/>
    <cellStyle name="20% - Accent4 2 3 2 9" xfId="19098"/>
    <cellStyle name="20% - Accent4 2 3 3" xfId="19099"/>
    <cellStyle name="20% - Accent4 2 3 3 2" xfId="19100"/>
    <cellStyle name="20% - Accent4 2 3 3 3" xfId="19101"/>
    <cellStyle name="20% - Accent4 2 3 3 4" xfId="19102"/>
    <cellStyle name="20% - Accent4 2 3 4" xfId="19103"/>
    <cellStyle name="20% - Accent4 2 3 4 2" xfId="19104"/>
    <cellStyle name="20% - Accent4 2 3 5" xfId="19105"/>
    <cellStyle name="20% - Accent4 2 3 5 2" xfId="19106"/>
    <cellStyle name="20% - Accent4 2 3 6" xfId="19107"/>
    <cellStyle name="20% - Accent4 2 3 7" xfId="19108"/>
    <cellStyle name="20% - Accent4 2 3 8" xfId="19109"/>
    <cellStyle name="20% - Accent4 2 3 9" xfId="19110"/>
    <cellStyle name="20% - Accent4 2 4" xfId="19111"/>
    <cellStyle name="20% - Accent4 2 4 10" xfId="19112"/>
    <cellStyle name="20% - Accent4 2 4 2" xfId="19113"/>
    <cellStyle name="20% - Accent4 2 4 2 2" xfId="19114"/>
    <cellStyle name="20% - Accent4 2 4 2 2 2" xfId="19115"/>
    <cellStyle name="20% - Accent4 2 4 2 3" xfId="19116"/>
    <cellStyle name="20% - Accent4 2 4 2 3 2" xfId="19117"/>
    <cellStyle name="20% - Accent4 2 4 2 4" xfId="19118"/>
    <cellStyle name="20% - Accent4 2 4 2 4 2" xfId="19119"/>
    <cellStyle name="20% - Accent4 2 4 2 5" xfId="19120"/>
    <cellStyle name="20% - Accent4 2 4 2 6" xfId="19121"/>
    <cellStyle name="20% - Accent4 2 4 2 7" xfId="19122"/>
    <cellStyle name="20% - Accent4 2 4 2 8" xfId="19123"/>
    <cellStyle name="20% - Accent4 2 4 2 9" xfId="19124"/>
    <cellStyle name="20% - Accent4 2 4 3" xfId="19125"/>
    <cellStyle name="20% - Accent4 2 4 3 2" xfId="19126"/>
    <cellStyle name="20% - Accent4 2 4 3 3" xfId="19127"/>
    <cellStyle name="20% - Accent4 2 4 3 4" xfId="19128"/>
    <cellStyle name="20% - Accent4 2 4 4" xfId="19129"/>
    <cellStyle name="20% - Accent4 2 4 4 2" xfId="19130"/>
    <cellStyle name="20% - Accent4 2 4 4 3" xfId="19131"/>
    <cellStyle name="20% - Accent4 2 4 4 4" xfId="19132"/>
    <cellStyle name="20% - Accent4 2 4 5" xfId="19133"/>
    <cellStyle name="20% - Accent4 2 4 5 2" xfId="19134"/>
    <cellStyle name="20% - Accent4 2 4 6" xfId="19135"/>
    <cellStyle name="20% - Accent4 2 4 7" xfId="19136"/>
    <cellStyle name="20% - Accent4 2 4 8" xfId="19137"/>
    <cellStyle name="20% - Accent4 2 4 9" xfId="19138"/>
    <cellStyle name="20% - Accent4 2 5" xfId="19139"/>
    <cellStyle name="20% - Accent4 2 5 2" xfId="19140"/>
    <cellStyle name="20% - Accent4 2 5 2 2" xfId="19141"/>
    <cellStyle name="20% - Accent4 2 5 3" xfId="19142"/>
    <cellStyle name="20% - Accent4 2 5 3 2" xfId="19143"/>
    <cellStyle name="20% - Accent4 2 5 4" xfId="19144"/>
    <cellStyle name="20% - Accent4 2 5 4 2" xfId="19145"/>
    <cellStyle name="20% - Accent4 2 5 5" xfId="19146"/>
    <cellStyle name="20% - Accent4 2 5 6" xfId="19147"/>
    <cellStyle name="20% - Accent4 2 5 7" xfId="19148"/>
    <cellStyle name="20% - Accent4 2 5 8" xfId="19149"/>
    <cellStyle name="20% - Accent4 2 5 9" xfId="19150"/>
    <cellStyle name="20% - Accent4 2 6" xfId="19151"/>
    <cellStyle name="20% - Accent4 2 6 2" xfId="19152"/>
    <cellStyle name="20% - Accent4 2 6 2 2" xfId="19153"/>
    <cellStyle name="20% - Accent4 2 6 3" xfId="19154"/>
    <cellStyle name="20% - Accent4 2 6 3 2" xfId="19155"/>
    <cellStyle name="20% - Accent4 2 6 4" xfId="19156"/>
    <cellStyle name="20% - Accent4 2 6 4 2" xfId="19157"/>
    <cellStyle name="20% - Accent4 2 6 5" xfId="19158"/>
    <cellStyle name="20% - Accent4 2 6 6" xfId="19159"/>
    <cellStyle name="20% - Accent4 2 6 7" xfId="19160"/>
    <cellStyle name="20% - Accent4 2 6 8" xfId="19161"/>
    <cellStyle name="20% - Accent4 2 6 9" xfId="19162"/>
    <cellStyle name="20% - Accent4 2 7" xfId="19163"/>
    <cellStyle name="20% - Accent4 2 7 2" xfId="19164"/>
    <cellStyle name="20% - Accent4 2 7 3" xfId="19165"/>
    <cellStyle name="20% - Accent4 2 7 4" xfId="19166"/>
    <cellStyle name="20% - Accent4 2 8" xfId="19167"/>
    <cellStyle name="20% - Accent4 2 8 2" xfId="19168"/>
    <cellStyle name="20% - Accent4 2 9" xfId="19169"/>
    <cellStyle name="20% - Accent4 2 9 2" xfId="19170"/>
    <cellStyle name="20% - Accent4 20" xfId="19171"/>
    <cellStyle name="20% - Accent4 3" xfId="19172"/>
    <cellStyle name="20% - Accent4 3 10" xfId="19173"/>
    <cellStyle name="20% - Accent4 3 11" xfId="19174"/>
    <cellStyle name="20% - Accent4 3 12" xfId="19175"/>
    <cellStyle name="20% - Accent4 3 2" xfId="19176"/>
    <cellStyle name="20% - Accent4 3 2 10" xfId="19177"/>
    <cellStyle name="20% - Accent4 3 2 2" xfId="19178"/>
    <cellStyle name="20% - Accent4 3 2 2 2" xfId="19179"/>
    <cellStyle name="20% - Accent4 3 2 2 2 2" xfId="19180"/>
    <cellStyle name="20% - Accent4 3 2 2 3" xfId="19181"/>
    <cellStyle name="20% - Accent4 3 2 2 3 2" xfId="19182"/>
    <cellStyle name="20% - Accent4 3 2 2 4" xfId="19183"/>
    <cellStyle name="20% - Accent4 3 2 2 4 2" xfId="19184"/>
    <cellStyle name="20% - Accent4 3 2 2 5" xfId="19185"/>
    <cellStyle name="20% - Accent4 3 2 2 6" xfId="19186"/>
    <cellStyle name="20% - Accent4 3 2 2 7" xfId="19187"/>
    <cellStyle name="20% - Accent4 3 2 2 8" xfId="19188"/>
    <cellStyle name="20% - Accent4 3 2 2 9" xfId="19189"/>
    <cellStyle name="20% - Accent4 3 2 3" xfId="19190"/>
    <cellStyle name="20% - Accent4 3 2 3 2" xfId="19191"/>
    <cellStyle name="20% - Accent4 3 2 3 3" xfId="19192"/>
    <cellStyle name="20% - Accent4 3 2 3 4" xfId="19193"/>
    <cellStyle name="20% - Accent4 3 2 4" xfId="19194"/>
    <cellStyle name="20% - Accent4 3 2 4 2" xfId="19195"/>
    <cellStyle name="20% - Accent4 3 2 5" xfId="19196"/>
    <cellStyle name="20% - Accent4 3 2 5 2" xfId="19197"/>
    <cellStyle name="20% - Accent4 3 2 6" xfId="19198"/>
    <cellStyle name="20% - Accent4 3 2 6 2" xfId="19199"/>
    <cellStyle name="20% - Accent4 3 2 7" xfId="19200"/>
    <cellStyle name="20% - Accent4 3 2 8" xfId="19201"/>
    <cellStyle name="20% - Accent4 3 2 9" xfId="19202"/>
    <cellStyle name="20% - Accent4 3 3" xfId="19203"/>
    <cellStyle name="20% - Accent4 3 3 2" xfId="19204"/>
    <cellStyle name="20% - Accent4 3 3 2 2" xfId="19205"/>
    <cellStyle name="20% - Accent4 3 3 2 2 2" xfId="19206"/>
    <cellStyle name="20% - Accent4 3 3 2 3" xfId="19207"/>
    <cellStyle name="20% - Accent4 3 3 2 3 2" xfId="19208"/>
    <cellStyle name="20% - Accent4 3 3 2 4" xfId="19209"/>
    <cellStyle name="20% - Accent4 3 3 2 4 2" xfId="19210"/>
    <cellStyle name="20% - Accent4 3 3 2 5" xfId="19211"/>
    <cellStyle name="20% - Accent4 3 3 2 6" xfId="19212"/>
    <cellStyle name="20% - Accent4 3 3 2 7" xfId="19213"/>
    <cellStyle name="20% - Accent4 3 3 2 8" xfId="19214"/>
    <cellStyle name="20% - Accent4 3 3 2 9" xfId="19215"/>
    <cellStyle name="20% - Accent4 3 3 3" xfId="19216"/>
    <cellStyle name="20% - Accent4 3 3 3 2" xfId="19217"/>
    <cellStyle name="20% - Accent4 3 3 3 3" xfId="19218"/>
    <cellStyle name="20% - Accent4 3 3 3 4" xfId="19219"/>
    <cellStyle name="20% - Accent4 3 3 4" xfId="19220"/>
    <cellStyle name="20% - Accent4 3 3 4 2" xfId="19221"/>
    <cellStyle name="20% - Accent4 3 3 5" xfId="19222"/>
    <cellStyle name="20% - Accent4 3 3 5 2" xfId="19223"/>
    <cellStyle name="20% - Accent4 3 3 6" xfId="19224"/>
    <cellStyle name="20% - Accent4 3 3 7" xfId="19225"/>
    <cellStyle name="20% - Accent4 3 3 8" xfId="19226"/>
    <cellStyle name="20% - Accent4 3 3 9" xfId="19227"/>
    <cellStyle name="20% - Accent4 3 4" xfId="19228"/>
    <cellStyle name="20% - Accent4 3 4 2" xfId="19229"/>
    <cellStyle name="20% - Accent4 3 4 2 2" xfId="19230"/>
    <cellStyle name="20% - Accent4 3 4 3" xfId="19231"/>
    <cellStyle name="20% - Accent4 3 4 3 2" xfId="19232"/>
    <cellStyle name="20% - Accent4 3 4 4" xfId="19233"/>
    <cellStyle name="20% - Accent4 3 4 4 2" xfId="19234"/>
    <cellStyle name="20% - Accent4 3 4 5" xfId="19235"/>
    <cellStyle name="20% - Accent4 3 4 6" xfId="19236"/>
    <cellStyle name="20% - Accent4 3 4 7" xfId="19237"/>
    <cellStyle name="20% - Accent4 3 4 8" xfId="19238"/>
    <cellStyle name="20% - Accent4 3 4 9" xfId="19239"/>
    <cellStyle name="20% - Accent4 3 5" xfId="19240"/>
    <cellStyle name="20% - Accent4 3 5 2" xfId="19241"/>
    <cellStyle name="20% - Accent4 3 5 3" xfId="19242"/>
    <cellStyle name="20% - Accent4 3 6" xfId="19243"/>
    <cellStyle name="20% - Accent4 3 6 2" xfId="19244"/>
    <cellStyle name="20% - Accent4 3 6 3" xfId="19245"/>
    <cellStyle name="20% - Accent4 3 6 4" xfId="19246"/>
    <cellStyle name="20% - Accent4 3 7" xfId="19247"/>
    <cellStyle name="20% - Accent4 3 7 2" xfId="19248"/>
    <cellStyle name="20% - Accent4 3 8" xfId="19249"/>
    <cellStyle name="20% - Accent4 3 8 2" xfId="19250"/>
    <cellStyle name="20% - Accent4 3 9" xfId="19251"/>
    <cellStyle name="20% - Accent4 4" xfId="19252"/>
    <cellStyle name="20% - Accent4 4 10" xfId="19253"/>
    <cellStyle name="20% - Accent4 4 11" xfId="19254"/>
    <cellStyle name="20% - Accent4 4 12" xfId="19255"/>
    <cellStyle name="20% - Accent4 4 2" xfId="19256"/>
    <cellStyle name="20% - Accent4 4 2 10" xfId="19257"/>
    <cellStyle name="20% - Accent4 4 2 2" xfId="19258"/>
    <cellStyle name="20% - Accent4 4 2 2 2" xfId="19259"/>
    <cellStyle name="20% - Accent4 4 2 2 2 2" xfId="19260"/>
    <cellStyle name="20% - Accent4 4 2 2 3" xfId="19261"/>
    <cellStyle name="20% - Accent4 4 2 2 3 2" xfId="19262"/>
    <cellStyle name="20% - Accent4 4 2 2 4" xfId="19263"/>
    <cellStyle name="20% - Accent4 4 2 2 4 2" xfId="19264"/>
    <cellStyle name="20% - Accent4 4 2 2 5" xfId="19265"/>
    <cellStyle name="20% - Accent4 4 2 2 6" xfId="19266"/>
    <cellStyle name="20% - Accent4 4 2 2 7" xfId="19267"/>
    <cellStyle name="20% - Accent4 4 2 2 8" xfId="19268"/>
    <cellStyle name="20% - Accent4 4 2 2 9" xfId="19269"/>
    <cellStyle name="20% - Accent4 4 2 3" xfId="19270"/>
    <cellStyle name="20% - Accent4 4 2 3 2" xfId="19271"/>
    <cellStyle name="20% - Accent4 4 2 3 3" xfId="19272"/>
    <cellStyle name="20% - Accent4 4 2 3 4" xfId="19273"/>
    <cellStyle name="20% - Accent4 4 2 4" xfId="19274"/>
    <cellStyle name="20% - Accent4 4 2 4 2" xfId="19275"/>
    <cellStyle name="20% - Accent4 4 2 5" xfId="19276"/>
    <cellStyle name="20% - Accent4 4 2 5 2" xfId="19277"/>
    <cellStyle name="20% - Accent4 4 2 6" xfId="19278"/>
    <cellStyle name="20% - Accent4 4 2 6 2" xfId="19279"/>
    <cellStyle name="20% - Accent4 4 2 7" xfId="19280"/>
    <cellStyle name="20% - Accent4 4 2 8" xfId="19281"/>
    <cellStyle name="20% - Accent4 4 2 9" xfId="19282"/>
    <cellStyle name="20% - Accent4 4 3" xfId="19283"/>
    <cellStyle name="20% - Accent4 4 3 10" xfId="19284"/>
    <cellStyle name="20% - Accent4 4 3 2" xfId="19285"/>
    <cellStyle name="20% - Accent4 4 3 2 2" xfId="19286"/>
    <cellStyle name="20% - Accent4 4 3 2 2 2" xfId="19287"/>
    <cellStyle name="20% - Accent4 4 3 2 3" xfId="19288"/>
    <cellStyle name="20% - Accent4 4 3 2 3 2" xfId="19289"/>
    <cellStyle name="20% - Accent4 4 3 2 4" xfId="19290"/>
    <cellStyle name="20% - Accent4 4 3 2 4 2" xfId="19291"/>
    <cellStyle name="20% - Accent4 4 3 2 5" xfId="19292"/>
    <cellStyle name="20% - Accent4 4 3 2 6" xfId="19293"/>
    <cellStyle name="20% - Accent4 4 3 2 7" xfId="19294"/>
    <cellStyle name="20% - Accent4 4 3 2 8" xfId="19295"/>
    <cellStyle name="20% - Accent4 4 3 2 9" xfId="19296"/>
    <cellStyle name="20% - Accent4 4 3 3" xfId="19297"/>
    <cellStyle name="20% - Accent4 4 3 3 2" xfId="19298"/>
    <cellStyle name="20% - Accent4 4 3 4" xfId="19299"/>
    <cellStyle name="20% - Accent4 4 3 4 2" xfId="19300"/>
    <cellStyle name="20% - Accent4 4 3 5" xfId="19301"/>
    <cellStyle name="20% - Accent4 4 3 5 2" xfId="19302"/>
    <cellStyle name="20% - Accent4 4 3 6" xfId="19303"/>
    <cellStyle name="20% - Accent4 4 3 7" xfId="19304"/>
    <cellStyle name="20% - Accent4 4 3 8" xfId="19305"/>
    <cellStyle name="20% - Accent4 4 3 9" xfId="19306"/>
    <cellStyle name="20% - Accent4 4 4" xfId="19307"/>
    <cellStyle name="20% - Accent4 4 4 2" xfId="19308"/>
    <cellStyle name="20% - Accent4 4 4 2 2" xfId="19309"/>
    <cellStyle name="20% - Accent4 4 4 3" xfId="19310"/>
    <cellStyle name="20% - Accent4 4 4 3 2" xfId="19311"/>
    <cellStyle name="20% - Accent4 4 4 4" xfId="19312"/>
    <cellStyle name="20% - Accent4 4 4 4 2" xfId="19313"/>
    <cellStyle name="20% - Accent4 4 4 5" xfId="19314"/>
    <cellStyle name="20% - Accent4 4 4 6" xfId="19315"/>
    <cellStyle name="20% - Accent4 4 4 7" xfId="19316"/>
    <cellStyle name="20% - Accent4 4 4 8" xfId="19317"/>
    <cellStyle name="20% - Accent4 4 4 9" xfId="19318"/>
    <cellStyle name="20% - Accent4 4 5" xfId="19319"/>
    <cellStyle name="20% - Accent4 4 5 2" xfId="19320"/>
    <cellStyle name="20% - Accent4 4 5 3" xfId="19321"/>
    <cellStyle name="20% - Accent4 4 5 4" xfId="19322"/>
    <cellStyle name="20% - Accent4 4 6" xfId="19323"/>
    <cellStyle name="20% - Accent4 4 6 2" xfId="19324"/>
    <cellStyle name="20% - Accent4 4 6 3" xfId="19325"/>
    <cellStyle name="20% - Accent4 4 6 4" xfId="19326"/>
    <cellStyle name="20% - Accent4 4 7" xfId="19327"/>
    <cellStyle name="20% - Accent4 4 7 2" xfId="19328"/>
    <cellStyle name="20% - Accent4 4 8" xfId="19329"/>
    <cellStyle name="20% - Accent4 4 8 2" xfId="19330"/>
    <cellStyle name="20% - Accent4 4 9" xfId="19331"/>
    <cellStyle name="20% - Accent4 5" xfId="19332"/>
    <cellStyle name="20% - Accent4 5 10" xfId="19333"/>
    <cellStyle name="20% - Accent4 5 2" xfId="19334"/>
    <cellStyle name="20% - Accent4 5 2 2" xfId="19335"/>
    <cellStyle name="20% - Accent4 5 2 2 2" xfId="19336"/>
    <cellStyle name="20% - Accent4 5 2 2 3" xfId="19337"/>
    <cellStyle name="20% - Accent4 5 2 2 4" xfId="19338"/>
    <cellStyle name="20% - Accent4 5 2 3" xfId="19339"/>
    <cellStyle name="20% - Accent4 5 2 3 2" xfId="19340"/>
    <cellStyle name="20% - Accent4 5 2 4" xfId="19341"/>
    <cellStyle name="20% - Accent4 5 2 4 2" xfId="19342"/>
    <cellStyle name="20% - Accent4 5 2 5" xfId="19343"/>
    <cellStyle name="20% - Accent4 5 2 6" xfId="19344"/>
    <cellStyle name="20% - Accent4 5 2 7" xfId="19345"/>
    <cellStyle name="20% - Accent4 5 2 8" xfId="19346"/>
    <cellStyle name="20% - Accent4 5 3" xfId="19347"/>
    <cellStyle name="20% - Accent4 5 3 2" xfId="19348"/>
    <cellStyle name="20% - Accent4 5 3 3" xfId="19349"/>
    <cellStyle name="20% - Accent4 5 4" xfId="19350"/>
    <cellStyle name="20% - Accent4 5 4 2" xfId="19351"/>
    <cellStyle name="20% - Accent4 5 5" xfId="19352"/>
    <cellStyle name="20% - Accent4 5 5 2" xfId="19353"/>
    <cellStyle name="20% - Accent4 5 6" xfId="19354"/>
    <cellStyle name="20% - Accent4 5 6 2" xfId="19355"/>
    <cellStyle name="20% - Accent4 5 7" xfId="19356"/>
    <cellStyle name="20% - Accent4 5 8" xfId="19357"/>
    <cellStyle name="20% - Accent4 5 9" xfId="19358"/>
    <cellStyle name="20% - Accent4 6" xfId="19359"/>
    <cellStyle name="20% - Accent4 6 2" xfId="19360"/>
    <cellStyle name="20% - Accent4 6 2 2" xfId="19361"/>
    <cellStyle name="20% - Accent4 6 2 2 2" xfId="19362"/>
    <cellStyle name="20% - Accent4 6 2 3" xfId="19363"/>
    <cellStyle name="20% - Accent4 6 2 3 2" xfId="19364"/>
    <cellStyle name="20% - Accent4 6 2 4" xfId="19365"/>
    <cellStyle name="20% - Accent4 6 2 4 2" xfId="19366"/>
    <cellStyle name="20% - Accent4 6 2 5" xfId="19367"/>
    <cellStyle name="20% - Accent4 6 2 6" xfId="19368"/>
    <cellStyle name="20% - Accent4 6 2 7" xfId="19369"/>
    <cellStyle name="20% - Accent4 6 2 8" xfId="19370"/>
    <cellStyle name="20% - Accent4 6 2 9" xfId="19371"/>
    <cellStyle name="20% - Accent4 6 3" xfId="19372"/>
    <cellStyle name="20% - Accent4 6 3 2" xfId="19373"/>
    <cellStyle name="20% - Accent4 6 3 3" xfId="19374"/>
    <cellStyle name="20% - Accent4 6 3 4" xfId="19375"/>
    <cellStyle name="20% - Accent4 6 4" xfId="19376"/>
    <cellStyle name="20% - Accent4 6 4 2" xfId="19377"/>
    <cellStyle name="20% - Accent4 6 5" xfId="19378"/>
    <cellStyle name="20% - Accent4 6 5 2" xfId="19379"/>
    <cellStyle name="20% - Accent4 6 6" xfId="19380"/>
    <cellStyle name="20% - Accent4 6 7" xfId="19381"/>
    <cellStyle name="20% - Accent4 6 8" xfId="19382"/>
    <cellStyle name="20% - Accent4 6 9" xfId="19383"/>
    <cellStyle name="20% - Accent4 7" xfId="19384"/>
    <cellStyle name="20% - Accent4 7 10" xfId="19385"/>
    <cellStyle name="20% - Accent4 7 2" xfId="19386"/>
    <cellStyle name="20% - Accent4 7 2 2" xfId="19387"/>
    <cellStyle name="20% - Accent4 7 2 2 2" xfId="19388"/>
    <cellStyle name="20% - Accent4 7 2 3" xfId="19389"/>
    <cellStyle name="20% - Accent4 7 2 3 2" xfId="19390"/>
    <cellStyle name="20% - Accent4 7 2 4" xfId="19391"/>
    <cellStyle name="20% - Accent4 7 2 4 2" xfId="19392"/>
    <cellStyle name="20% - Accent4 7 2 5" xfId="19393"/>
    <cellStyle name="20% - Accent4 7 2 6" xfId="19394"/>
    <cellStyle name="20% - Accent4 7 2 7" xfId="19395"/>
    <cellStyle name="20% - Accent4 7 2 8" xfId="19396"/>
    <cellStyle name="20% - Accent4 7 2 9" xfId="19397"/>
    <cellStyle name="20% - Accent4 7 3" xfId="19398"/>
    <cellStyle name="20% - Accent4 7 3 2" xfId="19399"/>
    <cellStyle name="20% - Accent4 7 4" xfId="19400"/>
    <cellStyle name="20% - Accent4 7 4 2" xfId="19401"/>
    <cellStyle name="20% - Accent4 7 5" xfId="19402"/>
    <cellStyle name="20% - Accent4 7 5 2" xfId="19403"/>
    <cellStyle name="20% - Accent4 7 6" xfId="19404"/>
    <cellStyle name="20% - Accent4 7 7" xfId="19405"/>
    <cellStyle name="20% - Accent4 7 8" xfId="19406"/>
    <cellStyle name="20% - Accent4 7 9" xfId="19407"/>
    <cellStyle name="20% - Accent4 8" xfId="19408"/>
    <cellStyle name="20% - Accent4 8 2" xfId="19409"/>
    <cellStyle name="20% - Accent4 8 2 2" xfId="19410"/>
    <cellStyle name="20% - Accent4 8 3" xfId="19411"/>
    <cellStyle name="20% - Accent4 8 3 2" xfId="19412"/>
    <cellStyle name="20% - Accent4 8 4" xfId="19413"/>
    <cellStyle name="20% - Accent4 8 4 2" xfId="19414"/>
    <cellStyle name="20% - Accent4 8 5" xfId="19415"/>
    <cellStyle name="20% - Accent4 8 6" xfId="19416"/>
    <cellStyle name="20% - Accent4 8 7" xfId="19417"/>
    <cellStyle name="20% - Accent4 8 8" xfId="19418"/>
    <cellStyle name="20% - Accent4 8 9" xfId="19419"/>
    <cellStyle name="20% - Accent4 9" xfId="19420"/>
    <cellStyle name="20% - Accent4 9 2" xfId="19421"/>
    <cellStyle name="20% - Accent4 9 2 2" xfId="19422"/>
    <cellStyle name="20% - Accent4 9 3" xfId="19423"/>
    <cellStyle name="20% - Accent4 9 3 2" xfId="19424"/>
    <cellStyle name="20% - Accent4 9 4" xfId="19425"/>
    <cellStyle name="20% - Accent4 9 4 2" xfId="19426"/>
    <cellStyle name="20% - Accent4 9 5" xfId="19427"/>
    <cellStyle name="20% - Accent4 9 6" xfId="19428"/>
    <cellStyle name="20% - Accent4 9 7" xfId="19429"/>
    <cellStyle name="20% - Accent4 9 8" xfId="19430"/>
    <cellStyle name="20% - Accent4 9 9" xfId="19431"/>
    <cellStyle name="20% - Accent5 10" xfId="19432"/>
    <cellStyle name="20% - Accent5 10 2" xfId="19433"/>
    <cellStyle name="20% - Accent5 10 2 2" xfId="19434"/>
    <cellStyle name="20% - Accent5 10 3" xfId="19435"/>
    <cellStyle name="20% - Accent5 10 3 2" xfId="19436"/>
    <cellStyle name="20% - Accent5 10 4" xfId="19437"/>
    <cellStyle name="20% - Accent5 10 4 2" xfId="19438"/>
    <cellStyle name="20% - Accent5 10 5" xfId="19439"/>
    <cellStyle name="20% - Accent5 10 6" xfId="19440"/>
    <cellStyle name="20% - Accent5 10 7" xfId="19441"/>
    <cellStyle name="20% - Accent5 10 8" xfId="19442"/>
    <cellStyle name="20% - Accent5 10 9" xfId="19443"/>
    <cellStyle name="20% - Accent5 11" xfId="19444"/>
    <cellStyle name="20% - Accent5 11 2" xfId="19445"/>
    <cellStyle name="20% - Accent5 11 2 2" xfId="19446"/>
    <cellStyle name="20% - Accent5 11 3" xfId="19447"/>
    <cellStyle name="20% - Accent5 11 3 2" xfId="19448"/>
    <cellStyle name="20% - Accent5 11 4" xfId="19449"/>
    <cellStyle name="20% - Accent5 11 5" xfId="19450"/>
    <cellStyle name="20% - Accent5 11 6" xfId="19451"/>
    <cellStyle name="20% - Accent5 11 7" xfId="19452"/>
    <cellStyle name="20% - Accent5 11 8" xfId="19453"/>
    <cellStyle name="20% - Accent5 12" xfId="19454"/>
    <cellStyle name="20% - Accent5 12 2" xfId="19455"/>
    <cellStyle name="20% - Accent5 12 2 2" xfId="19456"/>
    <cellStyle name="20% - Accent5 12 3" xfId="19457"/>
    <cellStyle name="20% - Accent5 12 4" xfId="19458"/>
    <cellStyle name="20% - Accent5 12 5" xfId="19459"/>
    <cellStyle name="20% - Accent5 13" xfId="19460"/>
    <cellStyle name="20% - Accent5 13 2" xfId="19461"/>
    <cellStyle name="20% - Accent5 13 3" xfId="19462"/>
    <cellStyle name="20% - Accent5 14" xfId="19463"/>
    <cellStyle name="20% - Accent5 14 2" xfId="19464"/>
    <cellStyle name="20% - Accent5 15" xfId="19465"/>
    <cellStyle name="20% - Accent5 16" xfId="19466"/>
    <cellStyle name="20% - Accent5 17" xfId="19467"/>
    <cellStyle name="20% - Accent5 18" xfId="19468"/>
    <cellStyle name="20% - Accent5 19" xfId="19469"/>
    <cellStyle name="20% - Accent5 2" xfId="19470"/>
    <cellStyle name="20% - Accent5 2 10" xfId="19471"/>
    <cellStyle name="20% - Accent5 2 11" xfId="19472"/>
    <cellStyle name="20% - Accent5 2 12" xfId="19473"/>
    <cellStyle name="20% - Accent5 2 13" xfId="19474"/>
    <cellStyle name="20% - Accent5 2 14" xfId="19475"/>
    <cellStyle name="20% - Accent5 2 2" xfId="19476"/>
    <cellStyle name="20% - Accent5 2 2 10" xfId="19477"/>
    <cellStyle name="20% - Accent5 2 2 11" xfId="19478"/>
    <cellStyle name="20% - Accent5 2 2 12" xfId="19479"/>
    <cellStyle name="20% - Accent5 2 2 2" xfId="19480"/>
    <cellStyle name="20% - Accent5 2 2 2 2" xfId="19481"/>
    <cellStyle name="20% - Accent5 2 2 2 2 2" xfId="19482"/>
    <cellStyle name="20% - Accent5 2 2 2 2 2 2" xfId="19483"/>
    <cellStyle name="20% - Accent5 2 2 2 2 3" xfId="19484"/>
    <cellStyle name="20% - Accent5 2 2 2 2 3 2" xfId="19485"/>
    <cellStyle name="20% - Accent5 2 2 2 2 4" xfId="19486"/>
    <cellStyle name="20% - Accent5 2 2 2 2 4 2" xfId="19487"/>
    <cellStyle name="20% - Accent5 2 2 2 2 5" xfId="19488"/>
    <cellStyle name="20% - Accent5 2 2 2 2 6" xfId="19489"/>
    <cellStyle name="20% - Accent5 2 2 2 2 7" xfId="19490"/>
    <cellStyle name="20% - Accent5 2 2 2 2 8" xfId="19491"/>
    <cellStyle name="20% - Accent5 2 2 2 2 9" xfId="19492"/>
    <cellStyle name="20% - Accent5 2 2 2 3" xfId="19493"/>
    <cellStyle name="20% - Accent5 2 2 2 3 2" xfId="19494"/>
    <cellStyle name="20% - Accent5 2 2 2 3 3" xfId="19495"/>
    <cellStyle name="20% - Accent5 2 2 2 3 4" xfId="19496"/>
    <cellStyle name="20% - Accent5 2 2 2 4" xfId="19497"/>
    <cellStyle name="20% - Accent5 2 2 2 4 2" xfId="19498"/>
    <cellStyle name="20% - Accent5 2 2 2 5" xfId="19499"/>
    <cellStyle name="20% - Accent5 2 2 2 5 2" xfId="19500"/>
    <cellStyle name="20% - Accent5 2 2 2 6" xfId="19501"/>
    <cellStyle name="20% - Accent5 2 2 2 7" xfId="19502"/>
    <cellStyle name="20% - Accent5 2 2 2 8" xfId="19503"/>
    <cellStyle name="20% - Accent5 2 2 2 9" xfId="19504"/>
    <cellStyle name="20% - Accent5 2 2 3" xfId="19505"/>
    <cellStyle name="20% - Accent5 2 2 3 10" xfId="19506"/>
    <cellStyle name="20% - Accent5 2 2 3 2" xfId="19507"/>
    <cellStyle name="20% - Accent5 2 2 3 2 2" xfId="19508"/>
    <cellStyle name="20% - Accent5 2 2 3 2 2 2" xfId="19509"/>
    <cellStyle name="20% - Accent5 2 2 3 2 3" xfId="19510"/>
    <cellStyle name="20% - Accent5 2 2 3 2 3 2" xfId="19511"/>
    <cellStyle name="20% - Accent5 2 2 3 2 4" xfId="19512"/>
    <cellStyle name="20% - Accent5 2 2 3 2 4 2" xfId="19513"/>
    <cellStyle name="20% - Accent5 2 2 3 2 5" xfId="19514"/>
    <cellStyle name="20% - Accent5 2 2 3 2 6" xfId="19515"/>
    <cellStyle name="20% - Accent5 2 2 3 2 7" xfId="19516"/>
    <cellStyle name="20% - Accent5 2 2 3 2 8" xfId="19517"/>
    <cellStyle name="20% - Accent5 2 2 3 2 9" xfId="19518"/>
    <cellStyle name="20% - Accent5 2 2 3 3" xfId="19519"/>
    <cellStyle name="20% - Accent5 2 2 3 3 2" xfId="19520"/>
    <cellStyle name="20% - Accent5 2 2 3 4" xfId="19521"/>
    <cellStyle name="20% - Accent5 2 2 3 4 2" xfId="19522"/>
    <cellStyle name="20% - Accent5 2 2 3 5" xfId="19523"/>
    <cellStyle name="20% - Accent5 2 2 3 5 2" xfId="19524"/>
    <cellStyle name="20% - Accent5 2 2 3 6" xfId="19525"/>
    <cellStyle name="20% - Accent5 2 2 3 7" xfId="19526"/>
    <cellStyle name="20% - Accent5 2 2 3 8" xfId="19527"/>
    <cellStyle name="20% - Accent5 2 2 3 9" xfId="19528"/>
    <cellStyle name="20% - Accent5 2 2 4" xfId="19529"/>
    <cellStyle name="20% - Accent5 2 2 4 2" xfId="19530"/>
    <cellStyle name="20% - Accent5 2 2 4 2 2" xfId="19531"/>
    <cellStyle name="20% - Accent5 2 2 4 3" xfId="19532"/>
    <cellStyle name="20% - Accent5 2 2 4 3 2" xfId="19533"/>
    <cellStyle name="20% - Accent5 2 2 4 4" xfId="19534"/>
    <cellStyle name="20% - Accent5 2 2 4 4 2" xfId="19535"/>
    <cellStyle name="20% - Accent5 2 2 4 5" xfId="19536"/>
    <cellStyle name="20% - Accent5 2 2 4 6" xfId="19537"/>
    <cellStyle name="20% - Accent5 2 2 4 7" xfId="19538"/>
    <cellStyle name="20% - Accent5 2 2 4 8" xfId="19539"/>
    <cellStyle name="20% - Accent5 2 2 4 9" xfId="19540"/>
    <cellStyle name="20% - Accent5 2 2 5" xfId="19541"/>
    <cellStyle name="20% - Accent5 2 2 5 2" xfId="19542"/>
    <cellStyle name="20% - Accent5 2 2 5 3" xfId="19543"/>
    <cellStyle name="20% - Accent5 2 2 6" xfId="19544"/>
    <cellStyle name="20% - Accent5 2 2 6 2" xfId="19545"/>
    <cellStyle name="20% - Accent5 2 2 6 3" xfId="19546"/>
    <cellStyle name="20% - Accent5 2 2 6 4" xfId="19547"/>
    <cellStyle name="20% - Accent5 2 2 7" xfId="19548"/>
    <cellStyle name="20% - Accent5 2 2 7 2" xfId="19549"/>
    <cellStyle name="20% - Accent5 2 2 8" xfId="19550"/>
    <cellStyle name="20% - Accent5 2 2 8 2" xfId="19551"/>
    <cellStyle name="20% - Accent5 2 2 9" xfId="19552"/>
    <cellStyle name="20% - Accent5 2 3" xfId="19553"/>
    <cellStyle name="20% - Accent5 2 3 2" xfId="19554"/>
    <cellStyle name="20% - Accent5 2 3 2 2" xfId="19555"/>
    <cellStyle name="20% - Accent5 2 3 2 2 2" xfId="19556"/>
    <cellStyle name="20% - Accent5 2 3 2 3" xfId="19557"/>
    <cellStyle name="20% - Accent5 2 3 2 3 2" xfId="19558"/>
    <cellStyle name="20% - Accent5 2 3 2 4" xfId="19559"/>
    <cellStyle name="20% - Accent5 2 3 2 4 2" xfId="19560"/>
    <cellStyle name="20% - Accent5 2 3 2 5" xfId="19561"/>
    <cellStyle name="20% - Accent5 2 3 2 6" xfId="19562"/>
    <cellStyle name="20% - Accent5 2 3 2 7" xfId="19563"/>
    <cellStyle name="20% - Accent5 2 3 2 8" xfId="19564"/>
    <cellStyle name="20% - Accent5 2 3 2 9" xfId="19565"/>
    <cellStyle name="20% - Accent5 2 3 3" xfId="19566"/>
    <cellStyle name="20% - Accent5 2 3 3 2" xfId="19567"/>
    <cellStyle name="20% - Accent5 2 3 3 3" xfId="19568"/>
    <cellStyle name="20% - Accent5 2 3 3 4" xfId="19569"/>
    <cellStyle name="20% - Accent5 2 3 4" xfId="19570"/>
    <cellStyle name="20% - Accent5 2 3 4 2" xfId="19571"/>
    <cellStyle name="20% - Accent5 2 3 5" xfId="19572"/>
    <cellStyle name="20% - Accent5 2 3 5 2" xfId="19573"/>
    <cellStyle name="20% - Accent5 2 3 6" xfId="19574"/>
    <cellStyle name="20% - Accent5 2 3 7" xfId="19575"/>
    <cellStyle name="20% - Accent5 2 3 8" xfId="19576"/>
    <cellStyle name="20% - Accent5 2 3 9" xfId="19577"/>
    <cellStyle name="20% - Accent5 2 4" xfId="19578"/>
    <cellStyle name="20% - Accent5 2 4 10" xfId="19579"/>
    <cellStyle name="20% - Accent5 2 4 2" xfId="19580"/>
    <cellStyle name="20% - Accent5 2 4 2 2" xfId="19581"/>
    <cellStyle name="20% - Accent5 2 4 2 2 2" xfId="19582"/>
    <cellStyle name="20% - Accent5 2 4 2 3" xfId="19583"/>
    <cellStyle name="20% - Accent5 2 4 2 3 2" xfId="19584"/>
    <cellStyle name="20% - Accent5 2 4 2 4" xfId="19585"/>
    <cellStyle name="20% - Accent5 2 4 2 4 2" xfId="19586"/>
    <cellStyle name="20% - Accent5 2 4 2 5" xfId="19587"/>
    <cellStyle name="20% - Accent5 2 4 2 6" xfId="19588"/>
    <cellStyle name="20% - Accent5 2 4 2 7" xfId="19589"/>
    <cellStyle name="20% - Accent5 2 4 2 8" xfId="19590"/>
    <cellStyle name="20% - Accent5 2 4 2 9" xfId="19591"/>
    <cellStyle name="20% - Accent5 2 4 3" xfId="19592"/>
    <cellStyle name="20% - Accent5 2 4 3 2" xfId="19593"/>
    <cellStyle name="20% - Accent5 2 4 3 3" xfId="19594"/>
    <cellStyle name="20% - Accent5 2 4 3 4" xfId="19595"/>
    <cellStyle name="20% - Accent5 2 4 4" xfId="19596"/>
    <cellStyle name="20% - Accent5 2 4 4 2" xfId="19597"/>
    <cellStyle name="20% - Accent5 2 4 4 3" xfId="19598"/>
    <cellStyle name="20% - Accent5 2 4 4 4" xfId="19599"/>
    <cellStyle name="20% - Accent5 2 4 5" xfId="19600"/>
    <cellStyle name="20% - Accent5 2 4 5 2" xfId="19601"/>
    <cellStyle name="20% - Accent5 2 4 6" xfId="19602"/>
    <cellStyle name="20% - Accent5 2 4 7" xfId="19603"/>
    <cellStyle name="20% - Accent5 2 4 8" xfId="19604"/>
    <cellStyle name="20% - Accent5 2 4 9" xfId="19605"/>
    <cellStyle name="20% - Accent5 2 5" xfId="19606"/>
    <cellStyle name="20% - Accent5 2 5 2" xfId="19607"/>
    <cellStyle name="20% - Accent5 2 5 2 2" xfId="19608"/>
    <cellStyle name="20% - Accent5 2 5 3" xfId="19609"/>
    <cellStyle name="20% - Accent5 2 5 3 2" xfId="19610"/>
    <cellStyle name="20% - Accent5 2 5 4" xfId="19611"/>
    <cellStyle name="20% - Accent5 2 5 4 2" xfId="19612"/>
    <cellStyle name="20% - Accent5 2 5 5" xfId="19613"/>
    <cellStyle name="20% - Accent5 2 5 6" xfId="19614"/>
    <cellStyle name="20% - Accent5 2 5 7" xfId="19615"/>
    <cellStyle name="20% - Accent5 2 5 8" xfId="19616"/>
    <cellStyle name="20% - Accent5 2 5 9" xfId="19617"/>
    <cellStyle name="20% - Accent5 2 6" xfId="19618"/>
    <cellStyle name="20% - Accent5 2 6 2" xfId="19619"/>
    <cellStyle name="20% - Accent5 2 6 2 2" xfId="19620"/>
    <cellStyle name="20% - Accent5 2 6 3" xfId="19621"/>
    <cellStyle name="20% - Accent5 2 6 3 2" xfId="19622"/>
    <cellStyle name="20% - Accent5 2 6 4" xfId="19623"/>
    <cellStyle name="20% - Accent5 2 6 4 2" xfId="19624"/>
    <cellStyle name="20% - Accent5 2 6 5" xfId="19625"/>
    <cellStyle name="20% - Accent5 2 6 6" xfId="19626"/>
    <cellStyle name="20% - Accent5 2 6 7" xfId="19627"/>
    <cellStyle name="20% - Accent5 2 6 8" xfId="19628"/>
    <cellStyle name="20% - Accent5 2 6 9" xfId="19629"/>
    <cellStyle name="20% - Accent5 2 7" xfId="19630"/>
    <cellStyle name="20% - Accent5 2 7 2" xfId="19631"/>
    <cellStyle name="20% - Accent5 2 7 3" xfId="19632"/>
    <cellStyle name="20% - Accent5 2 7 4" xfId="19633"/>
    <cellStyle name="20% - Accent5 2 8" xfId="19634"/>
    <cellStyle name="20% - Accent5 2 8 2" xfId="19635"/>
    <cellStyle name="20% - Accent5 2 9" xfId="19636"/>
    <cellStyle name="20% - Accent5 2 9 2" xfId="19637"/>
    <cellStyle name="20% - Accent5 20" xfId="19638"/>
    <cellStyle name="20% - Accent5 3" xfId="19639"/>
    <cellStyle name="20% - Accent5 3 10" xfId="19640"/>
    <cellStyle name="20% - Accent5 3 11" xfId="19641"/>
    <cellStyle name="20% - Accent5 3 12" xfId="19642"/>
    <cellStyle name="20% - Accent5 3 2" xfId="19643"/>
    <cellStyle name="20% - Accent5 3 2 10" xfId="19644"/>
    <cellStyle name="20% - Accent5 3 2 2" xfId="19645"/>
    <cellStyle name="20% - Accent5 3 2 2 2" xfId="19646"/>
    <cellStyle name="20% - Accent5 3 2 2 2 2" xfId="19647"/>
    <cellStyle name="20% - Accent5 3 2 2 3" xfId="19648"/>
    <cellStyle name="20% - Accent5 3 2 2 3 2" xfId="19649"/>
    <cellStyle name="20% - Accent5 3 2 2 4" xfId="19650"/>
    <cellStyle name="20% - Accent5 3 2 2 4 2" xfId="19651"/>
    <cellStyle name="20% - Accent5 3 2 2 5" xfId="19652"/>
    <cellStyle name="20% - Accent5 3 2 2 6" xfId="19653"/>
    <cellStyle name="20% - Accent5 3 2 2 7" xfId="19654"/>
    <cellStyle name="20% - Accent5 3 2 2 8" xfId="19655"/>
    <cellStyle name="20% - Accent5 3 2 2 9" xfId="19656"/>
    <cellStyle name="20% - Accent5 3 2 3" xfId="19657"/>
    <cellStyle name="20% - Accent5 3 2 3 2" xfId="19658"/>
    <cellStyle name="20% - Accent5 3 2 3 3" xfId="19659"/>
    <cellStyle name="20% - Accent5 3 2 3 4" xfId="19660"/>
    <cellStyle name="20% - Accent5 3 2 4" xfId="19661"/>
    <cellStyle name="20% - Accent5 3 2 4 2" xfId="19662"/>
    <cellStyle name="20% - Accent5 3 2 5" xfId="19663"/>
    <cellStyle name="20% - Accent5 3 2 5 2" xfId="19664"/>
    <cellStyle name="20% - Accent5 3 2 6" xfId="19665"/>
    <cellStyle name="20% - Accent5 3 2 6 2" xfId="19666"/>
    <cellStyle name="20% - Accent5 3 2 7" xfId="19667"/>
    <cellStyle name="20% - Accent5 3 2 8" xfId="19668"/>
    <cellStyle name="20% - Accent5 3 2 9" xfId="19669"/>
    <cellStyle name="20% - Accent5 3 3" xfId="19670"/>
    <cellStyle name="20% - Accent5 3 3 2" xfId="19671"/>
    <cellStyle name="20% - Accent5 3 3 2 2" xfId="19672"/>
    <cellStyle name="20% - Accent5 3 3 2 2 2" xfId="19673"/>
    <cellStyle name="20% - Accent5 3 3 2 3" xfId="19674"/>
    <cellStyle name="20% - Accent5 3 3 2 3 2" xfId="19675"/>
    <cellStyle name="20% - Accent5 3 3 2 4" xfId="19676"/>
    <cellStyle name="20% - Accent5 3 3 2 4 2" xfId="19677"/>
    <cellStyle name="20% - Accent5 3 3 2 5" xfId="19678"/>
    <cellStyle name="20% - Accent5 3 3 2 6" xfId="19679"/>
    <cellStyle name="20% - Accent5 3 3 2 7" xfId="19680"/>
    <cellStyle name="20% - Accent5 3 3 2 8" xfId="19681"/>
    <cellStyle name="20% - Accent5 3 3 2 9" xfId="19682"/>
    <cellStyle name="20% - Accent5 3 3 3" xfId="19683"/>
    <cellStyle name="20% - Accent5 3 3 3 2" xfId="19684"/>
    <cellStyle name="20% - Accent5 3 3 3 3" xfId="19685"/>
    <cellStyle name="20% - Accent5 3 3 3 4" xfId="19686"/>
    <cellStyle name="20% - Accent5 3 3 4" xfId="19687"/>
    <cellStyle name="20% - Accent5 3 3 4 2" xfId="19688"/>
    <cellStyle name="20% - Accent5 3 3 5" xfId="19689"/>
    <cellStyle name="20% - Accent5 3 3 5 2" xfId="19690"/>
    <cellStyle name="20% - Accent5 3 3 6" xfId="19691"/>
    <cellStyle name="20% - Accent5 3 3 7" xfId="19692"/>
    <cellStyle name="20% - Accent5 3 3 8" xfId="19693"/>
    <cellStyle name="20% - Accent5 3 3 9" xfId="19694"/>
    <cellStyle name="20% - Accent5 3 4" xfId="19695"/>
    <cellStyle name="20% - Accent5 3 4 2" xfId="19696"/>
    <cellStyle name="20% - Accent5 3 4 2 2" xfId="19697"/>
    <cellStyle name="20% - Accent5 3 4 3" xfId="19698"/>
    <cellStyle name="20% - Accent5 3 4 3 2" xfId="19699"/>
    <cellStyle name="20% - Accent5 3 4 4" xfId="19700"/>
    <cellStyle name="20% - Accent5 3 4 4 2" xfId="19701"/>
    <cellStyle name="20% - Accent5 3 4 5" xfId="19702"/>
    <cellStyle name="20% - Accent5 3 4 6" xfId="19703"/>
    <cellStyle name="20% - Accent5 3 4 7" xfId="19704"/>
    <cellStyle name="20% - Accent5 3 4 8" xfId="19705"/>
    <cellStyle name="20% - Accent5 3 4 9" xfId="19706"/>
    <cellStyle name="20% - Accent5 3 5" xfId="19707"/>
    <cellStyle name="20% - Accent5 3 5 2" xfId="19708"/>
    <cellStyle name="20% - Accent5 3 5 3" xfId="19709"/>
    <cellStyle name="20% - Accent5 3 6" xfId="19710"/>
    <cellStyle name="20% - Accent5 3 6 2" xfId="19711"/>
    <cellStyle name="20% - Accent5 3 6 3" xfId="19712"/>
    <cellStyle name="20% - Accent5 3 6 4" xfId="19713"/>
    <cellStyle name="20% - Accent5 3 7" xfId="19714"/>
    <cellStyle name="20% - Accent5 3 7 2" xfId="19715"/>
    <cellStyle name="20% - Accent5 3 8" xfId="19716"/>
    <cellStyle name="20% - Accent5 3 8 2" xfId="19717"/>
    <cellStyle name="20% - Accent5 3 9" xfId="19718"/>
    <cellStyle name="20% - Accent5 4" xfId="19719"/>
    <cellStyle name="20% - Accent5 4 10" xfId="19720"/>
    <cellStyle name="20% - Accent5 4 11" xfId="19721"/>
    <cellStyle name="20% - Accent5 4 12" xfId="19722"/>
    <cellStyle name="20% - Accent5 4 2" xfId="19723"/>
    <cellStyle name="20% - Accent5 4 2 10" xfId="19724"/>
    <cellStyle name="20% - Accent5 4 2 2" xfId="19725"/>
    <cellStyle name="20% - Accent5 4 2 2 2" xfId="19726"/>
    <cellStyle name="20% - Accent5 4 2 2 2 2" xfId="19727"/>
    <cellStyle name="20% - Accent5 4 2 2 3" xfId="19728"/>
    <cellStyle name="20% - Accent5 4 2 2 3 2" xfId="19729"/>
    <cellStyle name="20% - Accent5 4 2 2 4" xfId="19730"/>
    <cellStyle name="20% - Accent5 4 2 2 4 2" xfId="19731"/>
    <cellStyle name="20% - Accent5 4 2 2 5" xfId="19732"/>
    <cellStyle name="20% - Accent5 4 2 2 6" xfId="19733"/>
    <cellStyle name="20% - Accent5 4 2 2 7" xfId="19734"/>
    <cellStyle name="20% - Accent5 4 2 2 8" xfId="19735"/>
    <cellStyle name="20% - Accent5 4 2 2 9" xfId="19736"/>
    <cellStyle name="20% - Accent5 4 2 3" xfId="19737"/>
    <cellStyle name="20% - Accent5 4 2 3 2" xfId="19738"/>
    <cellStyle name="20% - Accent5 4 2 3 3" xfId="19739"/>
    <cellStyle name="20% - Accent5 4 2 3 4" xfId="19740"/>
    <cellStyle name="20% - Accent5 4 2 4" xfId="19741"/>
    <cellStyle name="20% - Accent5 4 2 4 2" xfId="19742"/>
    <cellStyle name="20% - Accent5 4 2 5" xfId="19743"/>
    <cellStyle name="20% - Accent5 4 2 5 2" xfId="19744"/>
    <cellStyle name="20% - Accent5 4 2 6" xfId="19745"/>
    <cellStyle name="20% - Accent5 4 2 6 2" xfId="19746"/>
    <cellStyle name="20% - Accent5 4 2 7" xfId="19747"/>
    <cellStyle name="20% - Accent5 4 2 8" xfId="19748"/>
    <cellStyle name="20% - Accent5 4 2 9" xfId="19749"/>
    <cellStyle name="20% - Accent5 4 3" xfId="19750"/>
    <cellStyle name="20% - Accent5 4 3 10" xfId="19751"/>
    <cellStyle name="20% - Accent5 4 3 2" xfId="19752"/>
    <cellStyle name="20% - Accent5 4 3 2 2" xfId="19753"/>
    <cellStyle name="20% - Accent5 4 3 2 2 2" xfId="19754"/>
    <cellStyle name="20% - Accent5 4 3 2 3" xfId="19755"/>
    <cellStyle name="20% - Accent5 4 3 2 3 2" xfId="19756"/>
    <cellStyle name="20% - Accent5 4 3 2 4" xfId="19757"/>
    <cellStyle name="20% - Accent5 4 3 2 4 2" xfId="19758"/>
    <cellStyle name="20% - Accent5 4 3 2 5" xfId="19759"/>
    <cellStyle name="20% - Accent5 4 3 2 6" xfId="19760"/>
    <cellStyle name="20% - Accent5 4 3 2 7" xfId="19761"/>
    <cellStyle name="20% - Accent5 4 3 2 8" xfId="19762"/>
    <cellStyle name="20% - Accent5 4 3 2 9" xfId="19763"/>
    <cellStyle name="20% - Accent5 4 3 3" xfId="19764"/>
    <cellStyle name="20% - Accent5 4 3 3 2" xfId="19765"/>
    <cellStyle name="20% - Accent5 4 3 4" xfId="19766"/>
    <cellStyle name="20% - Accent5 4 3 4 2" xfId="19767"/>
    <cellStyle name="20% - Accent5 4 3 5" xfId="19768"/>
    <cellStyle name="20% - Accent5 4 3 5 2" xfId="19769"/>
    <cellStyle name="20% - Accent5 4 3 6" xfId="19770"/>
    <cellStyle name="20% - Accent5 4 3 7" xfId="19771"/>
    <cellStyle name="20% - Accent5 4 3 8" xfId="19772"/>
    <cellStyle name="20% - Accent5 4 3 9" xfId="19773"/>
    <cellStyle name="20% - Accent5 4 4" xfId="19774"/>
    <cellStyle name="20% - Accent5 4 4 2" xfId="19775"/>
    <cellStyle name="20% - Accent5 4 4 2 2" xfId="19776"/>
    <cellStyle name="20% - Accent5 4 4 3" xfId="19777"/>
    <cellStyle name="20% - Accent5 4 4 3 2" xfId="19778"/>
    <cellStyle name="20% - Accent5 4 4 4" xfId="19779"/>
    <cellStyle name="20% - Accent5 4 4 4 2" xfId="19780"/>
    <cellStyle name="20% - Accent5 4 4 5" xfId="19781"/>
    <cellStyle name="20% - Accent5 4 4 6" xfId="19782"/>
    <cellStyle name="20% - Accent5 4 4 7" xfId="19783"/>
    <cellStyle name="20% - Accent5 4 4 8" xfId="19784"/>
    <cellStyle name="20% - Accent5 4 4 9" xfId="19785"/>
    <cellStyle name="20% - Accent5 4 5" xfId="19786"/>
    <cellStyle name="20% - Accent5 4 5 2" xfId="19787"/>
    <cellStyle name="20% - Accent5 4 5 3" xfId="19788"/>
    <cellStyle name="20% - Accent5 4 5 4" xfId="19789"/>
    <cellStyle name="20% - Accent5 4 6" xfId="19790"/>
    <cellStyle name="20% - Accent5 4 6 2" xfId="19791"/>
    <cellStyle name="20% - Accent5 4 6 3" xfId="19792"/>
    <cellStyle name="20% - Accent5 4 6 4" xfId="19793"/>
    <cellStyle name="20% - Accent5 4 7" xfId="19794"/>
    <cellStyle name="20% - Accent5 4 7 2" xfId="19795"/>
    <cellStyle name="20% - Accent5 4 8" xfId="19796"/>
    <cellStyle name="20% - Accent5 4 8 2" xfId="19797"/>
    <cellStyle name="20% - Accent5 4 9" xfId="19798"/>
    <cellStyle name="20% - Accent5 5" xfId="19799"/>
    <cellStyle name="20% - Accent5 5 10" xfId="19800"/>
    <cellStyle name="20% - Accent5 5 2" xfId="19801"/>
    <cellStyle name="20% - Accent5 5 2 2" xfId="19802"/>
    <cellStyle name="20% - Accent5 5 2 2 2" xfId="19803"/>
    <cellStyle name="20% - Accent5 5 2 2 3" xfId="19804"/>
    <cellStyle name="20% - Accent5 5 2 2 4" xfId="19805"/>
    <cellStyle name="20% - Accent5 5 2 3" xfId="19806"/>
    <cellStyle name="20% - Accent5 5 2 3 2" xfId="19807"/>
    <cellStyle name="20% - Accent5 5 2 4" xfId="19808"/>
    <cellStyle name="20% - Accent5 5 2 4 2" xfId="19809"/>
    <cellStyle name="20% - Accent5 5 2 5" xfId="19810"/>
    <cellStyle name="20% - Accent5 5 2 6" xfId="19811"/>
    <cellStyle name="20% - Accent5 5 2 7" xfId="19812"/>
    <cellStyle name="20% - Accent5 5 2 8" xfId="19813"/>
    <cellStyle name="20% - Accent5 5 3" xfId="19814"/>
    <cellStyle name="20% - Accent5 5 3 2" xfId="19815"/>
    <cellStyle name="20% - Accent5 5 3 3" xfId="19816"/>
    <cellStyle name="20% - Accent5 5 4" xfId="19817"/>
    <cellStyle name="20% - Accent5 5 4 2" xfId="19818"/>
    <cellStyle name="20% - Accent5 5 5" xfId="19819"/>
    <cellStyle name="20% - Accent5 5 5 2" xfId="19820"/>
    <cellStyle name="20% - Accent5 5 6" xfId="19821"/>
    <cellStyle name="20% - Accent5 5 6 2" xfId="19822"/>
    <cellStyle name="20% - Accent5 5 7" xfId="19823"/>
    <cellStyle name="20% - Accent5 5 8" xfId="19824"/>
    <cellStyle name="20% - Accent5 5 9" xfId="19825"/>
    <cellStyle name="20% - Accent5 6" xfId="19826"/>
    <cellStyle name="20% - Accent5 6 2" xfId="19827"/>
    <cellStyle name="20% - Accent5 6 2 2" xfId="19828"/>
    <cellStyle name="20% - Accent5 6 2 2 2" xfId="19829"/>
    <cellStyle name="20% - Accent5 6 2 3" xfId="19830"/>
    <cellStyle name="20% - Accent5 6 2 3 2" xfId="19831"/>
    <cellStyle name="20% - Accent5 6 2 4" xfId="19832"/>
    <cellStyle name="20% - Accent5 6 2 4 2" xfId="19833"/>
    <cellStyle name="20% - Accent5 6 2 5" xfId="19834"/>
    <cellStyle name="20% - Accent5 6 2 6" xfId="19835"/>
    <cellStyle name="20% - Accent5 6 2 7" xfId="19836"/>
    <cellStyle name="20% - Accent5 6 2 8" xfId="19837"/>
    <cellStyle name="20% - Accent5 6 2 9" xfId="19838"/>
    <cellStyle name="20% - Accent5 6 3" xfId="19839"/>
    <cellStyle name="20% - Accent5 6 3 2" xfId="19840"/>
    <cellStyle name="20% - Accent5 6 3 3" xfId="19841"/>
    <cellStyle name="20% - Accent5 6 3 4" xfId="19842"/>
    <cellStyle name="20% - Accent5 6 4" xfId="19843"/>
    <cellStyle name="20% - Accent5 6 4 2" xfId="19844"/>
    <cellStyle name="20% - Accent5 6 5" xfId="19845"/>
    <cellStyle name="20% - Accent5 6 5 2" xfId="19846"/>
    <cellStyle name="20% - Accent5 6 6" xfId="19847"/>
    <cellStyle name="20% - Accent5 6 7" xfId="19848"/>
    <cellStyle name="20% - Accent5 6 8" xfId="19849"/>
    <cellStyle name="20% - Accent5 6 9" xfId="19850"/>
    <cellStyle name="20% - Accent5 7" xfId="19851"/>
    <cellStyle name="20% - Accent5 7 10" xfId="19852"/>
    <cellStyle name="20% - Accent5 7 2" xfId="19853"/>
    <cellStyle name="20% - Accent5 7 2 2" xfId="19854"/>
    <cellStyle name="20% - Accent5 7 2 2 2" xfId="19855"/>
    <cellStyle name="20% - Accent5 7 2 3" xfId="19856"/>
    <cellStyle name="20% - Accent5 7 2 3 2" xfId="19857"/>
    <cellStyle name="20% - Accent5 7 2 4" xfId="19858"/>
    <cellStyle name="20% - Accent5 7 2 4 2" xfId="19859"/>
    <cellStyle name="20% - Accent5 7 2 5" xfId="19860"/>
    <cellStyle name="20% - Accent5 7 2 6" xfId="19861"/>
    <cellStyle name="20% - Accent5 7 2 7" xfId="19862"/>
    <cellStyle name="20% - Accent5 7 2 8" xfId="19863"/>
    <cellStyle name="20% - Accent5 7 2 9" xfId="19864"/>
    <cellStyle name="20% - Accent5 7 3" xfId="19865"/>
    <cellStyle name="20% - Accent5 7 3 2" xfId="19866"/>
    <cellStyle name="20% - Accent5 7 4" xfId="19867"/>
    <cellStyle name="20% - Accent5 7 4 2" xfId="19868"/>
    <cellStyle name="20% - Accent5 7 5" xfId="19869"/>
    <cellStyle name="20% - Accent5 7 5 2" xfId="19870"/>
    <cellStyle name="20% - Accent5 7 6" xfId="19871"/>
    <cellStyle name="20% - Accent5 7 7" xfId="19872"/>
    <cellStyle name="20% - Accent5 7 8" xfId="19873"/>
    <cellStyle name="20% - Accent5 7 9" xfId="19874"/>
    <cellStyle name="20% - Accent5 8" xfId="19875"/>
    <cellStyle name="20% - Accent5 8 2" xfId="19876"/>
    <cellStyle name="20% - Accent5 8 2 2" xfId="19877"/>
    <cellStyle name="20% - Accent5 8 3" xfId="19878"/>
    <cellStyle name="20% - Accent5 8 3 2" xfId="19879"/>
    <cellStyle name="20% - Accent5 8 4" xfId="19880"/>
    <cellStyle name="20% - Accent5 8 4 2" xfId="19881"/>
    <cellStyle name="20% - Accent5 8 5" xfId="19882"/>
    <cellStyle name="20% - Accent5 8 6" xfId="19883"/>
    <cellStyle name="20% - Accent5 8 7" xfId="19884"/>
    <cellStyle name="20% - Accent5 8 8" xfId="19885"/>
    <cellStyle name="20% - Accent5 8 9" xfId="19886"/>
    <cellStyle name="20% - Accent5 9" xfId="19887"/>
    <cellStyle name="20% - Accent5 9 2" xfId="19888"/>
    <cellStyle name="20% - Accent5 9 2 2" xfId="19889"/>
    <cellStyle name="20% - Accent5 9 3" xfId="19890"/>
    <cellStyle name="20% - Accent5 9 3 2" xfId="19891"/>
    <cellStyle name="20% - Accent5 9 4" xfId="19892"/>
    <cellStyle name="20% - Accent5 9 4 2" xfId="19893"/>
    <cellStyle name="20% - Accent5 9 5" xfId="19894"/>
    <cellStyle name="20% - Accent5 9 6" xfId="19895"/>
    <cellStyle name="20% - Accent5 9 7" xfId="19896"/>
    <cellStyle name="20% - Accent5 9 8" xfId="19897"/>
    <cellStyle name="20% - Accent5 9 9" xfId="19898"/>
    <cellStyle name="20% - Accent6 10" xfId="19899"/>
    <cellStyle name="20% - Accent6 10 2" xfId="19900"/>
    <cellStyle name="20% - Accent6 10 2 2" xfId="19901"/>
    <cellStyle name="20% - Accent6 10 3" xfId="19902"/>
    <cellStyle name="20% - Accent6 10 3 2" xfId="19903"/>
    <cellStyle name="20% - Accent6 10 4" xfId="19904"/>
    <cellStyle name="20% - Accent6 10 4 2" xfId="19905"/>
    <cellStyle name="20% - Accent6 10 5" xfId="19906"/>
    <cellStyle name="20% - Accent6 10 6" xfId="19907"/>
    <cellStyle name="20% - Accent6 10 7" xfId="19908"/>
    <cellStyle name="20% - Accent6 10 8" xfId="19909"/>
    <cellStyle name="20% - Accent6 10 9" xfId="19910"/>
    <cellStyle name="20% - Accent6 11" xfId="19911"/>
    <cellStyle name="20% - Accent6 11 2" xfId="19912"/>
    <cellStyle name="20% - Accent6 11 2 2" xfId="19913"/>
    <cellStyle name="20% - Accent6 11 3" xfId="19914"/>
    <cellStyle name="20% - Accent6 11 3 2" xfId="19915"/>
    <cellStyle name="20% - Accent6 11 4" xfId="19916"/>
    <cellStyle name="20% - Accent6 11 5" xfId="19917"/>
    <cellStyle name="20% - Accent6 11 6" xfId="19918"/>
    <cellStyle name="20% - Accent6 11 7" xfId="19919"/>
    <cellStyle name="20% - Accent6 11 8" xfId="19920"/>
    <cellStyle name="20% - Accent6 12" xfId="19921"/>
    <cellStyle name="20% - Accent6 12 2" xfId="19922"/>
    <cellStyle name="20% - Accent6 12 2 2" xfId="19923"/>
    <cellStyle name="20% - Accent6 12 3" xfId="19924"/>
    <cellStyle name="20% - Accent6 12 4" xfId="19925"/>
    <cellStyle name="20% - Accent6 12 5" xfId="19926"/>
    <cellStyle name="20% - Accent6 13" xfId="19927"/>
    <cellStyle name="20% - Accent6 13 2" xfId="19928"/>
    <cellStyle name="20% - Accent6 13 3" xfId="19929"/>
    <cellStyle name="20% - Accent6 14" xfId="19930"/>
    <cellStyle name="20% - Accent6 14 2" xfId="19931"/>
    <cellStyle name="20% - Accent6 15" xfId="19932"/>
    <cellStyle name="20% - Accent6 16" xfId="19933"/>
    <cellStyle name="20% - Accent6 17" xfId="19934"/>
    <cellStyle name="20% - Accent6 18" xfId="19935"/>
    <cellStyle name="20% - Accent6 19" xfId="19936"/>
    <cellStyle name="20% - Accent6 2" xfId="19937"/>
    <cellStyle name="20% - Accent6 2 10" xfId="19938"/>
    <cellStyle name="20% - Accent6 2 11" xfId="19939"/>
    <cellStyle name="20% - Accent6 2 12" xfId="19940"/>
    <cellStyle name="20% - Accent6 2 13" xfId="19941"/>
    <cellStyle name="20% - Accent6 2 14" xfId="19942"/>
    <cellStyle name="20% - Accent6 2 2" xfId="19943"/>
    <cellStyle name="20% - Accent6 2 2 10" xfId="19944"/>
    <cellStyle name="20% - Accent6 2 2 11" xfId="19945"/>
    <cellStyle name="20% - Accent6 2 2 12" xfId="19946"/>
    <cellStyle name="20% - Accent6 2 2 2" xfId="19947"/>
    <cellStyle name="20% - Accent6 2 2 2 2" xfId="19948"/>
    <cellStyle name="20% - Accent6 2 2 2 2 2" xfId="19949"/>
    <cellStyle name="20% - Accent6 2 2 2 2 2 2" xfId="19950"/>
    <cellStyle name="20% - Accent6 2 2 2 2 3" xfId="19951"/>
    <cellStyle name="20% - Accent6 2 2 2 2 3 2" xfId="19952"/>
    <cellStyle name="20% - Accent6 2 2 2 2 4" xfId="19953"/>
    <cellStyle name="20% - Accent6 2 2 2 2 4 2" xfId="19954"/>
    <cellStyle name="20% - Accent6 2 2 2 2 5" xfId="19955"/>
    <cellStyle name="20% - Accent6 2 2 2 2 6" xfId="19956"/>
    <cellStyle name="20% - Accent6 2 2 2 2 7" xfId="19957"/>
    <cellStyle name="20% - Accent6 2 2 2 2 8" xfId="19958"/>
    <cellStyle name="20% - Accent6 2 2 2 2 9" xfId="19959"/>
    <cellStyle name="20% - Accent6 2 2 2 3" xfId="19960"/>
    <cellStyle name="20% - Accent6 2 2 2 3 2" xfId="19961"/>
    <cellStyle name="20% - Accent6 2 2 2 3 3" xfId="19962"/>
    <cellStyle name="20% - Accent6 2 2 2 3 4" xfId="19963"/>
    <cellStyle name="20% - Accent6 2 2 2 4" xfId="19964"/>
    <cellStyle name="20% - Accent6 2 2 2 4 2" xfId="19965"/>
    <cellStyle name="20% - Accent6 2 2 2 5" xfId="19966"/>
    <cellStyle name="20% - Accent6 2 2 2 5 2" xfId="19967"/>
    <cellStyle name="20% - Accent6 2 2 2 6" xfId="19968"/>
    <cellStyle name="20% - Accent6 2 2 2 7" xfId="19969"/>
    <cellStyle name="20% - Accent6 2 2 2 8" xfId="19970"/>
    <cellStyle name="20% - Accent6 2 2 2 9" xfId="19971"/>
    <cellStyle name="20% - Accent6 2 2 3" xfId="19972"/>
    <cellStyle name="20% - Accent6 2 2 3 10" xfId="19973"/>
    <cellStyle name="20% - Accent6 2 2 3 2" xfId="19974"/>
    <cellStyle name="20% - Accent6 2 2 3 2 2" xfId="19975"/>
    <cellStyle name="20% - Accent6 2 2 3 2 2 2" xfId="19976"/>
    <cellStyle name="20% - Accent6 2 2 3 2 3" xfId="19977"/>
    <cellStyle name="20% - Accent6 2 2 3 2 3 2" xfId="19978"/>
    <cellStyle name="20% - Accent6 2 2 3 2 4" xfId="19979"/>
    <cellStyle name="20% - Accent6 2 2 3 2 4 2" xfId="19980"/>
    <cellStyle name="20% - Accent6 2 2 3 2 5" xfId="19981"/>
    <cellStyle name="20% - Accent6 2 2 3 2 6" xfId="19982"/>
    <cellStyle name="20% - Accent6 2 2 3 2 7" xfId="19983"/>
    <cellStyle name="20% - Accent6 2 2 3 2 8" xfId="19984"/>
    <cellStyle name="20% - Accent6 2 2 3 2 9" xfId="19985"/>
    <cellStyle name="20% - Accent6 2 2 3 3" xfId="19986"/>
    <cellStyle name="20% - Accent6 2 2 3 3 2" xfId="19987"/>
    <cellStyle name="20% - Accent6 2 2 3 4" xfId="19988"/>
    <cellStyle name="20% - Accent6 2 2 3 4 2" xfId="19989"/>
    <cellStyle name="20% - Accent6 2 2 3 5" xfId="19990"/>
    <cellStyle name="20% - Accent6 2 2 3 5 2" xfId="19991"/>
    <cellStyle name="20% - Accent6 2 2 3 6" xfId="19992"/>
    <cellStyle name="20% - Accent6 2 2 3 7" xfId="19993"/>
    <cellStyle name="20% - Accent6 2 2 3 8" xfId="19994"/>
    <cellStyle name="20% - Accent6 2 2 3 9" xfId="19995"/>
    <cellStyle name="20% - Accent6 2 2 4" xfId="19996"/>
    <cellStyle name="20% - Accent6 2 2 4 2" xfId="19997"/>
    <cellStyle name="20% - Accent6 2 2 4 2 2" xfId="19998"/>
    <cellStyle name="20% - Accent6 2 2 4 3" xfId="19999"/>
    <cellStyle name="20% - Accent6 2 2 4 3 2" xfId="20000"/>
    <cellStyle name="20% - Accent6 2 2 4 4" xfId="20001"/>
    <cellStyle name="20% - Accent6 2 2 4 4 2" xfId="20002"/>
    <cellStyle name="20% - Accent6 2 2 4 5" xfId="20003"/>
    <cellStyle name="20% - Accent6 2 2 4 6" xfId="20004"/>
    <cellStyle name="20% - Accent6 2 2 4 7" xfId="20005"/>
    <cellStyle name="20% - Accent6 2 2 4 8" xfId="20006"/>
    <cellStyle name="20% - Accent6 2 2 4 9" xfId="20007"/>
    <cellStyle name="20% - Accent6 2 2 5" xfId="20008"/>
    <cellStyle name="20% - Accent6 2 2 5 2" xfId="20009"/>
    <cellStyle name="20% - Accent6 2 2 5 3" xfId="20010"/>
    <cellStyle name="20% - Accent6 2 2 6" xfId="20011"/>
    <cellStyle name="20% - Accent6 2 2 6 2" xfId="20012"/>
    <cellStyle name="20% - Accent6 2 2 6 3" xfId="20013"/>
    <cellStyle name="20% - Accent6 2 2 6 4" xfId="20014"/>
    <cellStyle name="20% - Accent6 2 2 7" xfId="20015"/>
    <cellStyle name="20% - Accent6 2 2 7 2" xfId="20016"/>
    <cellStyle name="20% - Accent6 2 2 8" xfId="20017"/>
    <cellStyle name="20% - Accent6 2 2 8 2" xfId="20018"/>
    <cellStyle name="20% - Accent6 2 2 9" xfId="20019"/>
    <cellStyle name="20% - Accent6 2 3" xfId="20020"/>
    <cellStyle name="20% - Accent6 2 3 2" xfId="20021"/>
    <cellStyle name="20% - Accent6 2 3 2 2" xfId="20022"/>
    <cellStyle name="20% - Accent6 2 3 2 2 2" xfId="20023"/>
    <cellStyle name="20% - Accent6 2 3 2 3" xfId="20024"/>
    <cellStyle name="20% - Accent6 2 3 2 3 2" xfId="20025"/>
    <cellStyle name="20% - Accent6 2 3 2 4" xfId="20026"/>
    <cellStyle name="20% - Accent6 2 3 2 4 2" xfId="20027"/>
    <cellStyle name="20% - Accent6 2 3 2 5" xfId="20028"/>
    <cellStyle name="20% - Accent6 2 3 2 6" xfId="20029"/>
    <cellStyle name="20% - Accent6 2 3 2 7" xfId="20030"/>
    <cellStyle name="20% - Accent6 2 3 2 8" xfId="20031"/>
    <cellStyle name="20% - Accent6 2 3 2 9" xfId="20032"/>
    <cellStyle name="20% - Accent6 2 3 3" xfId="20033"/>
    <cellStyle name="20% - Accent6 2 3 3 2" xfId="20034"/>
    <cellStyle name="20% - Accent6 2 3 3 3" xfId="20035"/>
    <cellStyle name="20% - Accent6 2 3 3 4" xfId="20036"/>
    <cellStyle name="20% - Accent6 2 3 4" xfId="20037"/>
    <cellStyle name="20% - Accent6 2 3 4 2" xfId="20038"/>
    <cellStyle name="20% - Accent6 2 3 5" xfId="20039"/>
    <cellStyle name="20% - Accent6 2 3 5 2" xfId="20040"/>
    <cellStyle name="20% - Accent6 2 3 6" xfId="20041"/>
    <cellStyle name="20% - Accent6 2 3 7" xfId="20042"/>
    <cellStyle name="20% - Accent6 2 3 8" xfId="20043"/>
    <cellStyle name="20% - Accent6 2 3 9" xfId="20044"/>
    <cellStyle name="20% - Accent6 2 4" xfId="20045"/>
    <cellStyle name="20% - Accent6 2 4 10" xfId="20046"/>
    <cellStyle name="20% - Accent6 2 4 2" xfId="20047"/>
    <cellStyle name="20% - Accent6 2 4 2 2" xfId="20048"/>
    <cellStyle name="20% - Accent6 2 4 2 2 2" xfId="20049"/>
    <cellStyle name="20% - Accent6 2 4 2 3" xfId="20050"/>
    <cellStyle name="20% - Accent6 2 4 2 3 2" xfId="20051"/>
    <cellStyle name="20% - Accent6 2 4 2 4" xfId="20052"/>
    <cellStyle name="20% - Accent6 2 4 2 4 2" xfId="20053"/>
    <cellStyle name="20% - Accent6 2 4 2 5" xfId="20054"/>
    <cellStyle name="20% - Accent6 2 4 2 6" xfId="20055"/>
    <cellStyle name="20% - Accent6 2 4 2 7" xfId="20056"/>
    <cellStyle name="20% - Accent6 2 4 2 8" xfId="20057"/>
    <cellStyle name="20% - Accent6 2 4 2 9" xfId="20058"/>
    <cellStyle name="20% - Accent6 2 4 3" xfId="20059"/>
    <cellStyle name="20% - Accent6 2 4 3 2" xfId="20060"/>
    <cellStyle name="20% - Accent6 2 4 3 3" xfId="20061"/>
    <cellStyle name="20% - Accent6 2 4 3 4" xfId="20062"/>
    <cellStyle name="20% - Accent6 2 4 4" xfId="20063"/>
    <cellStyle name="20% - Accent6 2 4 4 2" xfId="20064"/>
    <cellStyle name="20% - Accent6 2 4 4 3" xfId="20065"/>
    <cellStyle name="20% - Accent6 2 4 4 4" xfId="20066"/>
    <cellStyle name="20% - Accent6 2 4 5" xfId="20067"/>
    <cellStyle name="20% - Accent6 2 4 5 2" xfId="20068"/>
    <cellStyle name="20% - Accent6 2 4 6" xfId="20069"/>
    <cellStyle name="20% - Accent6 2 4 7" xfId="20070"/>
    <cellStyle name="20% - Accent6 2 4 8" xfId="20071"/>
    <cellStyle name="20% - Accent6 2 4 9" xfId="20072"/>
    <cellStyle name="20% - Accent6 2 5" xfId="20073"/>
    <cellStyle name="20% - Accent6 2 5 2" xfId="20074"/>
    <cellStyle name="20% - Accent6 2 5 2 2" xfId="20075"/>
    <cellStyle name="20% - Accent6 2 5 3" xfId="20076"/>
    <cellStyle name="20% - Accent6 2 5 3 2" xfId="20077"/>
    <cellStyle name="20% - Accent6 2 5 4" xfId="20078"/>
    <cellStyle name="20% - Accent6 2 5 4 2" xfId="20079"/>
    <cellStyle name="20% - Accent6 2 5 5" xfId="20080"/>
    <cellStyle name="20% - Accent6 2 5 6" xfId="20081"/>
    <cellStyle name="20% - Accent6 2 5 7" xfId="20082"/>
    <cellStyle name="20% - Accent6 2 5 8" xfId="20083"/>
    <cellStyle name="20% - Accent6 2 5 9" xfId="20084"/>
    <cellStyle name="20% - Accent6 2 6" xfId="20085"/>
    <cellStyle name="20% - Accent6 2 6 2" xfId="20086"/>
    <cellStyle name="20% - Accent6 2 6 2 2" xfId="20087"/>
    <cellStyle name="20% - Accent6 2 6 3" xfId="20088"/>
    <cellStyle name="20% - Accent6 2 6 3 2" xfId="20089"/>
    <cellStyle name="20% - Accent6 2 6 4" xfId="20090"/>
    <cellStyle name="20% - Accent6 2 6 4 2" xfId="20091"/>
    <cellStyle name="20% - Accent6 2 6 5" xfId="20092"/>
    <cellStyle name="20% - Accent6 2 6 6" xfId="20093"/>
    <cellStyle name="20% - Accent6 2 6 7" xfId="20094"/>
    <cellStyle name="20% - Accent6 2 6 8" xfId="20095"/>
    <cellStyle name="20% - Accent6 2 6 9" xfId="20096"/>
    <cellStyle name="20% - Accent6 2 7" xfId="20097"/>
    <cellStyle name="20% - Accent6 2 7 2" xfId="20098"/>
    <cellStyle name="20% - Accent6 2 7 3" xfId="20099"/>
    <cellStyle name="20% - Accent6 2 7 4" xfId="20100"/>
    <cellStyle name="20% - Accent6 2 8" xfId="20101"/>
    <cellStyle name="20% - Accent6 2 8 2" xfId="20102"/>
    <cellStyle name="20% - Accent6 2 9" xfId="20103"/>
    <cellStyle name="20% - Accent6 2 9 2" xfId="20104"/>
    <cellStyle name="20% - Accent6 20" xfId="20105"/>
    <cellStyle name="20% - Accent6 3" xfId="20106"/>
    <cellStyle name="20% - Accent6 3 10" xfId="20107"/>
    <cellStyle name="20% - Accent6 3 11" xfId="20108"/>
    <cellStyle name="20% - Accent6 3 12" xfId="20109"/>
    <cellStyle name="20% - Accent6 3 2" xfId="20110"/>
    <cellStyle name="20% - Accent6 3 2 10" xfId="20111"/>
    <cellStyle name="20% - Accent6 3 2 2" xfId="20112"/>
    <cellStyle name="20% - Accent6 3 2 2 2" xfId="20113"/>
    <cellStyle name="20% - Accent6 3 2 2 2 2" xfId="20114"/>
    <cellStyle name="20% - Accent6 3 2 2 3" xfId="20115"/>
    <cellStyle name="20% - Accent6 3 2 2 3 2" xfId="20116"/>
    <cellStyle name="20% - Accent6 3 2 2 4" xfId="20117"/>
    <cellStyle name="20% - Accent6 3 2 2 4 2" xfId="20118"/>
    <cellStyle name="20% - Accent6 3 2 2 5" xfId="20119"/>
    <cellStyle name="20% - Accent6 3 2 2 6" xfId="20120"/>
    <cellStyle name="20% - Accent6 3 2 2 7" xfId="20121"/>
    <cellStyle name="20% - Accent6 3 2 2 8" xfId="20122"/>
    <cellStyle name="20% - Accent6 3 2 2 9" xfId="20123"/>
    <cellStyle name="20% - Accent6 3 2 3" xfId="20124"/>
    <cellStyle name="20% - Accent6 3 2 3 2" xfId="20125"/>
    <cellStyle name="20% - Accent6 3 2 3 3" xfId="20126"/>
    <cellStyle name="20% - Accent6 3 2 3 4" xfId="20127"/>
    <cellStyle name="20% - Accent6 3 2 4" xfId="20128"/>
    <cellStyle name="20% - Accent6 3 2 4 2" xfId="20129"/>
    <cellStyle name="20% - Accent6 3 2 5" xfId="20130"/>
    <cellStyle name="20% - Accent6 3 2 5 2" xfId="20131"/>
    <cellStyle name="20% - Accent6 3 2 6" xfId="20132"/>
    <cellStyle name="20% - Accent6 3 2 6 2" xfId="20133"/>
    <cellStyle name="20% - Accent6 3 2 7" xfId="20134"/>
    <cellStyle name="20% - Accent6 3 2 8" xfId="20135"/>
    <cellStyle name="20% - Accent6 3 2 9" xfId="20136"/>
    <cellStyle name="20% - Accent6 3 3" xfId="20137"/>
    <cellStyle name="20% - Accent6 3 3 2" xfId="20138"/>
    <cellStyle name="20% - Accent6 3 3 2 2" xfId="20139"/>
    <cellStyle name="20% - Accent6 3 3 2 2 2" xfId="20140"/>
    <cellStyle name="20% - Accent6 3 3 2 3" xfId="20141"/>
    <cellStyle name="20% - Accent6 3 3 2 3 2" xfId="20142"/>
    <cellStyle name="20% - Accent6 3 3 2 4" xfId="20143"/>
    <cellStyle name="20% - Accent6 3 3 2 4 2" xfId="20144"/>
    <cellStyle name="20% - Accent6 3 3 2 5" xfId="20145"/>
    <cellStyle name="20% - Accent6 3 3 2 6" xfId="20146"/>
    <cellStyle name="20% - Accent6 3 3 2 7" xfId="20147"/>
    <cellStyle name="20% - Accent6 3 3 2 8" xfId="20148"/>
    <cellStyle name="20% - Accent6 3 3 2 9" xfId="20149"/>
    <cellStyle name="20% - Accent6 3 3 3" xfId="20150"/>
    <cellStyle name="20% - Accent6 3 3 3 2" xfId="20151"/>
    <cellStyle name="20% - Accent6 3 3 3 3" xfId="20152"/>
    <cellStyle name="20% - Accent6 3 3 3 4" xfId="20153"/>
    <cellStyle name="20% - Accent6 3 3 4" xfId="20154"/>
    <cellStyle name="20% - Accent6 3 3 4 2" xfId="20155"/>
    <cellStyle name="20% - Accent6 3 3 5" xfId="20156"/>
    <cellStyle name="20% - Accent6 3 3 5 2" xfId="20157"/>
    <cellStyle name="20% - Accent6 3 3 6" xfId="20158"/>
    <cellStyle name="20% - Accent6 3 3 7" xfId="20159"/>
    <cellStyle name="20% - Accent6 3 3 8" xfId="20160"/>
    <cellStyle name="20% - Accent6 3 3 9" xfId="20161"/>
    <cellStyle name="20% - Accent6 3 4" xfId="20162"/>
    <cellStyle name="20% - Accent6 3 4 2" xfId="20163"/>
    <cellStyle name="20% - Accent6 3 4 2 2" xfId="20164"/>
    <cellStyle name="20% - Accent6 3 4 3" xfId="20165"/>
    <cellStyle name="20% - Accent6 3 4 3 2" xfId="20166"/>
    <cellStyle name="20% - Accent6 3 4 4" xfId="20167"/>
    <cellStyle name="20% - Accent6 3 4 4 2" xfId="20168"/>
    <cellStyle name="20% - Accent6 3 4 5" xfId="20169"/>
    <cellStyle name="20% - Accent6 3 4 6" xfId="20170"/>
    <cellStyle name="20% - Accent6 3 4 7" xfId="20171"/>
    <cellStyle name="20% - Accent6 3 4 8" xfId="20172"/>
    <cellStyle name="20% - Accent6 3 4 9" xfId="20173"/>
    <cellStyle name="20% - Accent6 3 5" xfId="20174"/>
    <cellStyle name="20% - Accent6 3 5 2" xfId="20175"/>
    <cellStyle name="20% - Accent6 3 5 3" xfId="20176"/>
    <cellStyle name="20% - Accent6 3 6" xfId="20177"/>
    <cellStyle name="20% - Accent6 3 6 2" xfId="20178"/>
    <cellStyle name="20% - Accent6 3 6 3" xfId="20179"/>
    <cellStyle name="20% - Accent6 3 6 4" xfId="20180"/>
    <cellStyle name="20% - Accent6 3 7" xfId="20181"/>
    <cellStyle name="20% - Accent6 3 7 2" xfId="20182"/>
    <cellStyle name="20% - Accent6 3 8" xfId="20183"/>
    <cellStyle name="20% - Accent6 3 8 2" xfId="20184"/>
    <cellStyle name="20% - Accent6 3 9" xfId="20185"/>
    <cellStyle name="20% - Accent6 4" xfId="20186"/>
    <cellStyle name="20% - Accent6 4 10" xfId="20187"/>
    <cellStyle name="20% - Accent6 4 11" xfId="20188"/>
    <cellStyle name="20% - Accent6 4 12" xfId="20189"/>
    <cellStyle name="20% - Accent6 4 2" xfId="20190"/>
    <cellStyle name="20% - Accent6 4 2 10" xfId="20191"/>
    <cellStyle name="20% - Accent6 4 2 2" xfId="20192"/>
    <cellStyle name="20% - Accent6 4 2 2 2" xfId="20193"/>
    <cellStyle name="20% - Accent6 4 2 2 2 2" xfId="20194"/>
    <cellStyle name="20% - Accent6 4 2 2 3" xfId="20195"/>
    <cellStyle name="20% - Accent6 4 2 2 3 2" xfId="20196"/>
    <cellStyle name="20% - Accent6 4 2 2 4" xfId="20197"/>
    <cellStyle name="20% - Accent6 4 2 2 4 2" xfId="20198"/>
    <cellStyle name="20% - Accent6 4 2 2 5" xfId="20199"/>
    <cellStyle name="20% - Accent6 4 2 2 6" xfId="20200"/>
    <cellStyle name="20% - Accent6 4 2 2 7" xfId="20201"/>
    <cellStyle name="20% - Accent6 4 2 2 8" xfId="20202"/>
    <cellStyle name="20% - Accent6 4 2 2 9" xfId="20203"/>
    <cellStyle name="20% - Accent6 4 2 3" xfId="20204"/>
    <cellStyle name="20% - Accent6 4 2 3 2" xfId="20205"/>
    <cellStyle name="20% - Accent6 4 2 3 3" xfId="20206"/>
    <cellStyle name="20% - Accent6 4 2 3 4" xfId="20207"/>
    <cellStyle name="20% - Accent6 4 2 4" xfId="20208"/>
    <cellStyle name="20% - Accent6 4 2 4 2" xfId="20209"/>
    <cellStyle name="20% - Accent6 4 2 5" xfId="20210"/>
    <cellStyle name="20% - Accent6 4 2 5 2" xfId="20211"/>
    <cellStyle name="20% - Accent6 4 2 6" xfId="20212"/>
    <cellStyle name="20% - Accent6 4 2 6 2" xfId="20213"/>
    <cellStyle name="20% - Accent6 4 2 7" xfId="20214"/>
    <cellStyle name="20% - Accent6 4 2 8" xfId="20215"/>
    <cellStyle name="20% - Accent6 4 2 9" xfId="20216"/>
    <cellStyle name="20% - Accent6 4 3" xfId="20217"/>
    <cellStyle name="20% - Accent6 4 3 10" xfId="20218"/>
    <cellStyle name="20% - Accent6 4 3 2" xfId="20219"/>
    <cellStyle name="20% - Accent6 4 3 2 2" xfId="20220"/>
    <cellStyle name="20% - Accent6 4 3 2 2 2" xfId="20221"/>
    <cellStyle name="20% - Accent6 4 3 2 3" xfId="20222"/>
    <cellStyle name="20% - Accent6 4 3 2 3 2" xfId="20223"/>
    <cellStyle name="20% - Accent6 4 3 2 4" xfId="20224"/>
    <cellStyle name="20% - Accent6 4 3 2 4 2" xfId="20225"/>
    <cellStyle name="20% - Accent6 4 3 2 5" xfId="20226"/>
    <cellStyle name="20% - Accent6 4 3 2 6" xfId="20227"/>
    <cellStyle name="20% - Accent6 4 3 2 7" xfId="20228"/>
    <cellStyle name="20% - Accent6 4 3 2 8" xfId="20229"/>
    <cellStyle name="20% - Accent6 4 3 2 9" xfId="20230"/>
    <cellStyle name="20% - Accent6 4 3 3" xfId="20231"/>
    <cellStyle name="20% - Accent6 4 3 3 2" xfId="20232"/>
    <cellStyle name="20% - Accent6 4 3 4" xfId="20233"/>
    <cellStyle name="20% - Accent6 4 3 4 2" xfId="20234"/>
    <cellStyle name="20% - Accent6 4 3 5" xfId="20235"/>
    <cellStyle name="20% - Accent6 4 3 5 2" xfId="20236"/>
    <cellStyle name="20% - Accent6 4 3 6" xfId="20237"/>
    <cellStyle name="20% - Accent6 4 3 7" xfId="20238"/>
    <cellStyle name="20% - Accent6 4 3 8" xfId="20239"/>
    <cellStyle name="20% - Accent6 4 3 9" xfId="20240"/>
    <cellStyle name="20% - Accent6 4 4" xfId="20241"/>
    <cellStyle name="20% - Accent6 4 4 2" xfId="20242"/>
    <cellStyle name="20% - Accent6 4 4 2 2" xfId="20243"/>
    <cellStyle name="20% - Accent6 4 4 3" xfId="20244"/>
    <cellStyle name="20% - Accent6 4 4 3 2" xfId="20245"/>
    <cellStyle name="20% - Accent6 4 4 4" xfId="20246"/>
    <cellStyle name="20% - Accent6 4 4 4 2" xfId="20247"/>
    <cellStyle name="20% - Accent6 4 4 5" xfId="20248"/>
    <cellStyle name="20% - Accent6 4 4 6" xfId="20249"/>
    <cellStyle name="20% - Accent6 4 4 7" xfId="20250"/>
    <cellStyle name="20% - Accent6 4 4 8" xfId="20251"/>
    <cellStyle name="20% - Accent6 4 4 9" xfId="20252"/>
    <cellStyle name="20% - Accent6 4 5" xfId="20253"/>
    <cellStyle name="20% - Accent6 4 5 2" xfId="20254"/>
    <cellStyle name="20% - Accent6 4 5 3" xfId="20255"/>
    <cellStyle name="20% - Accent6 4 5 4" xfId="20256"/>
    <cellStyle name="20% - Accent6 4 6" xfId="20257"/>
    <cellStyle name="20% - Accent6 4 6 2" xfId="20258"/>
    <cellStyle name="20% - Accent6 4 6 3" xfId="20259"/>
    <cellStyle name="20% - Accent6 4 6 4" xfId="20260"/>
    <cellStyle name="20% - Accent6 4 7" xfId="20261"/>
    <cellStyle name="20% - Accent6 4 7 2" xfId="20262"/>
    <cellStyle name="20% - Accent6 4 8" xfId="20263"/>
    <cellStyle name="20% - Accent6 4 8 2" xfId="20264"/>
    <cellStyle name="20% - Accent6 4 9" xfId="20265"/>
    <cellStyle name="20% - Accent6 5" xfId="20266"/>
    <cellStyle name="20% - Accent6 5 10" xfId="20267"/>
    <cellStyle name="20% - Accent6 5 2" xfId="20268"/>
    <cellStyle name="20% - Accent6 5 2 2" xfId="20269"/>
    <cellStyle name="20% - Accent6 5 2 2 2" xfId="20270"/>
    <cellStyle name="20% - Accent6 5 2 2 3" xfId="20271"/>
    <cellStyle name="20% - Accent6 5 2 2 4" xfId="20272"/>
    <cellStyle name="20% - Accent6 5 2 3" xfId="20273"/>
    <cellStyle name="20% - Accent6 5 2 3 2" xfId="20274"/>
    <cellStyle name="20% - Accent6 5 2 4" xfId="20275"/>
    <cellStyle name="20% - Accent6 5 2 4 2" xfId="20276"/>
    <cellStyle name="20% - Accent6 5 2 5" xfId="20277"/>
    <cellStyle name="20% - Accent6 5 2 6" xfId="20278"/>
    <cellStyle name="20% - Accent6 5 2 7" xfId="20279"/>
    <cellStyle name="20% - Accent6 5 2 8" xfId="20280"/>
    <cellStyle name="20% - Accent6 5 3" xfId="20281"/>
    <cellStyle name="20% - Accent6 5 3 2" xfId="20282"/>
    <cellStyle name="20% - Accent6 5 3 3" xfId="20283"/>
    <cellStyle name="20% - Accent6 5 4" xfId="20284"/>
    <cellStyle name="20% - Accent6 5 4 2" xfId="20285"/>
    <cellStyle name="20% - Accent6 5 5" xfId="20286"/>
    <cellStyle name="20% - Accent6 5 5 2" xfId="20287"/>
    <cellStyle name="20% - Accent6 5 6" xfId="20288"/>
    <cellStyle name="20% - Accent6 5 6 2" xfId="20289"/>
    <cellStyle name="20% - Accent6 5 7" xfId="20290"/>
    <cellStyle name="20% - Accent6 5 8" xfId="20291"/>
    <cellStyle name="20% - Accent6 5 9" xfId="20292"/>
    <cellStyle name="20% - Accent6 6" xfId="20293"/>
    <cellStyle name="20% - Accent6 6 2" xfId="20294"/>
    <cellStyle name="20% - Accent6 6 2 2" xfId="20295"/>
    <cellStyle name="20% - Accent6 6 2 2 2" xfId="20296"/>
    <cellStyle name="20% - Accent6 6 2 3" xfId="20297"/>
    <cellStyle name="20% - Accent6 6 2 3 2" xfId="20298"/>
    <cellStyle name="20% - Accent6 6 2 4" xfId="20299"/>
    <cellStyle name="20% - Accent6 6 2 4 2" xfId="20300"/>
    <cellStyle name="20% - Accent6 6 2 5" xfId="20301"/>
    <cellStyle name="20% - Accent6 6 2 6" xfId="20302"/>
    <cellStyle name="20% - Accent6 6 2 7" xfId="20303"/>
    <cellStyle name="20% - Accent6 6 2 8" xfId="20304"/>
    <cellStyle name="20% - Accent6 6 2 9" xfId="20305"/>
    <cellStyle name="20% - Accent6 6 3" xfId="20306"/>
    <cellStyle name="20% - Accent6 6 3 2" xfId="20307"/>
    <cellStyle name="20% - Accent6 6 3 3" xfId="20308"/>
    <cellStyle name="20% - Accent6 6 3 4" xfId="20309"/>
    <cellStyle name="20% - Accent6 6 4" xfId="20310"/>
    <cellStyle name="20% - Accent6 6 4 2" xfId="20311"/>
    <cellStyle name="20% - Accent6 6 5" xfId="20312"/>
    <cellStyle name="20% - Accent6 6 5 2" xfId="20313"/>
    <cellStyle name="20% - Accent6 6 6" xfId="20314"/>
    <cellStyle name="20% - Accent6 6 7" xfId="20315"/>
    <cellStyle name="20% - Accent6 6 8" xfId="20316"/>
    <cellStyle name="20% - Accent6 6 9" xfId="20317"/>
    <cellStyle name="20% - Accent6 7" xfId="20318"/>
    <cellStyle name="20% - Accent6 7 10" xfId="20319"/>
    <cellStyle name="20% - Accent6 7 2" xfId="20320"/>
    <cellStyle name="20% - Accent6 7 2 2" xfId="20321"/>
    <cellStyle name="20% - Accent6 7 2 2 2" xfId="20322"/>
    <cellStyle name="20% - Accent6 7 2 3" xfId="20323"/>
    <cellStyle name="20% - Accent6 7 2 3 2" xfId="20324"/>
    <cellStyle name="20% - Accent6 7 2 4" xfId="20325"/>
    <cellStyle name="20% - Accent6 7 2 4 2" xfId="20326"/>
    <cellStyle name="20% - Accent6 7 2 5" xfId="20327"/>
    <cellStyle name="20% - Accent6 7 2 6" xfId="20328"/>
    <cellStyle name="20% - Accent6 7 2 7" xfId="20329"/>
    <cellStyle name="20% - Accent6 7 2 8" xfId="20330"/>
    <cellStyle name="20% - Accent6 7 2 9" xfId="20331"/>
    <cellStyle name="20% - Accent6 7 3" xfId="20332"/>
    <cellStyle name="20% - Accent6 7 3 2" xfId="20333"/>
    <cellStyle name="20% - Accent6 7 4" xfId="20334"/>
    <cellStyle name="20% - Accent6 7 4 2" xfId="20335"/>
    <cellStyle name="20% - Accent6 7 5" xfId="20336"/>
    <cellStyle name="20% - Accent6 7 5 2" xfId="20337"/>
    <cellStyle name="20% - Accent6 7 6" xfId="20338"/>
    <cellStyle name="20% - Accent6 7 7" xfId="20339"/>
    <cellStyle name="20% - Accent6 7 8" xfId="20340"/>
    <cellStyle name="20% - Accent6 7 9" xfId="20341"/>
    <cellStyle name="20% - Accent6 8" xfId="20342"/>
    <cellStyle name="20% - Accent6 8 2" xfId="20343"/>
    <cellStyle name="20% - Accent6 8 2 2" xfId="20344"/>
    <cellStyle name="20% - Accent6 8 3" xfId="20345"/>
    <cellStyle name="20% - Accent6 8 3 2" xfId="20346"/>
    <cellStyle name="20% - Accent6 8 4" xfId="20347"/>
    <cellStyle name="20% - Accent6 8 4 2" xfId="20348"/>
    <cellStyle name="20% - Accent6 8 5" xfId="20349"/>
    <cellStyle name="20% - Accent6 8 6" xfId="20350"/>
    <cellStyle name="20% - Accent6 8 7" xfId="20351"/>
    <cellStyle name="20% - Accent6 8 8" xfId="20352"/>
    <cellStyle name="20% - Accent6 8 9" xfId="20353"/>
    <cellStyle name="20% - Accent6 9" xfId="20354"/>
    <cellStyle name="20% - Accent6 9 2" xfId="20355"/>
    <cellStyle name="20% - Accent6 9 2 2" xfId="20356"/>
    <cellStyle name="20% - Accent6 9 3" xfId="20357"/>
    <cellStyle name="20% - Accent6 9 3 2" xfId="20358"/>
    <cellStyle name="20% - Accent6 9 4" xfId="20359"/>
    <cellStyle name="20% - Accent6 9 4 2" xfId="20360"/>
    <cellStyle name="20% - Accent6 9 5" xfId="20361"/>
    <cellStyle name="20% - Accent6 9 6" xfId="20362"/>
    <cellStyle name="20% - Accent6 9 7" xfId="20363"/>
    <cellStyle name="20% - Accent6 9 8" xfId="20364"/>
    <cellStyle name="20% - Accent6 9 9" xfId="20365"/>
    <cellStyle name="40% - Accent1 10" xfId="20366"/>
    <cellStyle name="40% - Accent1 10 2" xfId="20367"/>
    <cellStyle name="40% - Accent1 10 2 2" xfId="20368"/>
    <cellStyle name="40% - Accent1 10 3" xfId="20369"/>
    <cellStyle name="40% - Accent1 10 3 2" xfId="20370"/>
    <cellStyle name="40% - Accent1 10 4" xfId="20371"/>
    <cellStyle name="40% - Accent1 10 4 2" xfId="20372"/>
    <cellStyle name="40% - Accent1 10 5" xfId="20373"/>
    <cellStyle name="40% - Accent1 10 6" xfId="20374"/>
    <cellStyle name="40% - Accent1 10 7" xfId="20375"/>
    <cellStyle name="40% - Accent1 10 8" xfId="20376"/>
    <cellStyle name="40% - Accent1 10 9" xfId="20377"/>
    <cellStyle name="40% - Accent1 11" xfId="20378"/>
    <cellStyle name="40% - Accent1 11 2" xfId="20379"/>
    <cellStyle name="40% - Accent1 11 2 2" xfId="20380"/>
    <cellStyle name="40% - Accent1 11 3" xfId="20381"/>
    <cellStyle name="40% - Accent1 11 3 2" xfId="20382"/>
    <cellStyle name="40% - Accent1 11 4" xfId="20383"/>
    <cellStyle name="40% - Accent1 11 5" xfId="20384"/>
    <cellStyle name="40% - Accent1 11 6" xfId="20385"/>
    <cellStyle name="40% - Accent1 11 7" xfId="20386"/>
    <cellStyle name="40% - Accent1 11 8" xfId="20387"/>
    <cellStyle name="40% - Accent1 12" xfId="20388"/>
    <cellStyle name="40% - Accent1 12 2" xfId="20389"/>
    <cellStyle name="40% - Accent1 12 2 2" xfId="20390"/>
    <cellStyle name="40% - Accent1 12 3" xfId="20391"/>
    <cellStyle name="40% - Accent1 12 4" xfId="20392"/>
    <cellStyle name="40% - Accent1 12 5" xfId="20393"/>
    <cellStyle name="40% - Accent1 13" xfId="20394"/>
    <cellStyle name="40% - Accent1 13 2" xfId="20395"/>
    <cellStyle name="40% - Accent1 13 3" xfId="20396"/>
    <cellStyle name="40% - Accent1 14" xfId="20397"/>
    <cellStyle name="40% - Accent1 14 2" xfId="20398"/>
    <cellStyle name="40% - Accent1 15" xfId="20399"/>
    <cellStyle name="40% - Accent1 16" xfId="20400"/>
    <cellStyle name="40% - Accent1 17" xfId="20401"/>
    <cellStyle name="40% - Accent1 18" xfId="20402"/>
    <cellStyle name="40% - Accent1 19" xfId="20403"/>
    <cellStyle name="40% - Accent1 2" xfId="20404"/>
    <cellStyle name="40% - Accent1 2 10" xfId="20405"/>
    <cellStyle name="40% - Accent1 2 11" xfId="20406"/>
    <cellStyle name="40% - Accent1 2 12" xfId="20407"/>
    <cellStyle name="40% - Accent1 2 13" xfId="20408"/>
    <cellStyle name="40% - Accent1 2 14" xfId="20409"/>
    <cellStyle name="40% - Accent1 2 2" xfId="20410"/>
    <cellStyle name="40% - Accent1 2 2 10" xfId="20411"/>
    <cellStyle name="40% - Accent1 2 2 11" xfId="20412"/>
    <cellStyle name="40% - Accent1 2 2 12" xfId="20413"/>
    <cellStyle name="40% - Accent1 2 2 2" xfId="20414"/>
    <cellStyle name="40% - Accent1 2 2 2 2" xfId="20415"/>
    <cellStyle name="40% - Accent1 2 2 2 2 2" xfId="20416"/>
    <cellStyle name="40% - Accent1 2 2 2 2 2 2" xfId="20417"/>
    <cellStyle name="40% - Accent1 2 2 2 2 3" xfId="20418"/>
    <cellStyle name="40% - Accent1 2 2 2 2 3 2" xfId="20419"/>
    <cellStyle name="40% - Accent1 2 2 2 2 4" xfId="20420"/>
    <cellStyle name="40% - Accent1 2 2 2 2 4 2" xfId="20421"/>
    <cellStyle name="40% - Accent1 2 2 2 2 5" xfId="20422"/>
    <cellStyle name="40% - Accent1 2 2 2 2 6" xfId="20423"/>
    <cellStyle name="40% - Accent1 2 2 2 2 7" xfId="20424"/>
    <cellStyle name="40% - Accent1 2 2 2 2 8" xfId="20425"/>
    <cellStyle name="40% - Accent1 2 2 2 2 9" xfId="20426"/>
    <cellStyle name="40% - Accent1 2 2 2 3" xfId="20427"/>
    <cellStyle name="40% - Accent1 2 2 2 3 2" xfId="20428"/>
    <cellStyle name="40% - Accent1 2 2 2 3 3" xfId="20429"/>
    <cellStyle name="40% - Accent1 2 2 2 3 4" xfId="20430"/>
    <cellStyle name="40% - Accent1 2 2 2 4" xfId="20431"/>
    <cellStyle name="40% - Accent1 2 2 2 4 2" xfId="20432"/>
    <cellStyle name="40% - Accent1 2 2 2 5" xfId="20433"/>
    <cellStyle name="40% - Accent1 2 2 2 5 2" xfId="20434"/>
    <cellStyle name="40% - Accent1 2 2 2 6" xfId="20435"/>
    <cellStyle name="40% - Accent1 2 2 2 7" xfId="20436"/>
    <cellStyle name="40% - Accent1 2 2 2 8" xfId="20437"/>
    <cellStyle name="40% - Accent1 2 2 2 9" xfId="20438"/>
    <cellStyle name="40% - Accent1 2 2 3" xfId="20439"/>
    <cellStyle name="40% - Accent1 2 2 3 10" xfId="20440"/>
    <cellStyle name="40% - Accent1 2 2 3 2" xfId="20441"/>
    <cellStyle name="40% - Accent1 2 2 3 2 2" xfId="20442"/>
    <cellStyle name="40% - Accent1 2 2 3 2 2 2" xfId="20443"/>
    <cellStyle name="40% - Accent1 2 2 3 2 3" xfId="20444"/>
    <cellStyle name="40% - Accent1 2 2 3 2 3 2" xfId="20445"/>
    <cellStyle name="40% - Accent1 2 2 3 2 4" xfId="20446"/>
    <cellStyle name="40% - Accent1 2 2 3 2 4 2" xfId="20447"/>
    <cellStyle name="40% - Accent1 2 2 3 2 5" xfId="20448"/>
    <cellStyle name="40% - Accent1 2 2 3 2 6" xfId="20449"/>
    <cellStyle name="40% - Accent1 2 2 3 2 7" xfId="20450"/>
    <cellStyle name="40% - Accent1 2 2 3 2 8" xfId="20451"/>
    <cellStyle name="40% - Accent1 2 2 3 2 9" xfId="20452"/>
    <cellStyle name="40% - Accent1 2 2 3 3" xfId="20453"/>
    <cellStyle name="40% - Accent1 2 2 3 3 2" xfId="20454"/>
    <cellStyle name="40% - Accent1 2 2 3 4" xfId="20455"/>
    <cellStyle name="40% - Accent1 2 2 3 4 2" xfId="20456"/>
    <cellStyle name="40% - Accent1 2 2 3 5" xfId="20457"/>
    <cellStyle name="40% - Accent1 2 2 3 5 2" xfId="20458"/>
    <cellStyle name="40% - Accent1 2 2 3 6" xfId="20459"/>
    <cellStyle name="40% - Accent1 2 2 3 7" xfId="20460"/>
    <cellStyle name="40% - Accent1 2 2 3 8" xfId="20461"/>
    <cellStyle name="40% - Accent1 2 2 3 9" xfId="20462"/>
    <cellStyle name="40% - Accent1 2 2 4" xfId="20463"/>
    <cellStyle name="40% - Accent1 2 2 4 2" xfId="20464"/>
    <cellStyle name="40% - Accent1 2 2 4 2 2" xfId="20465"/>
    <cellStyle name="40% - Accent1 2 2 4 3" xfId="20466"/>
    <cellStyle name="40% - Accent1 2 2 4 3 2" xfId="20467"/>
    <cellStyle name="40% - Accent1 2 2 4 4" xfId="20468"/>
    <cellStyle name="40% - Accent1 2 2 4 4 2" xfId="20469"/>
    <cellStyle name="40% - Accent1 2 2 4 5" xfId="20470"/>
    <cellStyle name="40% - Accent1 2 2 4 6" xfId="20471"/>
    <cellStyle name="40% - Accent1 2 2 4 7" xfId="20472"/>
    <cellStyle name="40% - Accent1 2 2 4 8" xfId="20473"/>
    <cellStyle name="40% - Accent1 2 2 4 9" xfId="20474"/>
    <cellStyle name="40% - Accent1 2 2 5" xfId="20475"/>
    <cellStyle name="40% - Accent1 2 2 5 2" xfId="20476"/>
    <cellStyle name="40% - Accent1 2 2 5 3" xfId="20477"/>
    <cellStyle name="40% - Accent1 2 2 6" xfId="20478"/>
    <cellStyle name="40% - Accent1 2 2 6 2" xfId="20479"/>
    <cellStyle name="40% - Accent1 2 2 6 3" xfId="20480"/>
    <cellStyle name="40% - Accent1 2 2 6 4" xfId="20481"/>
    <cellStyle name="40% - Accent1 2 2 7" xfId="20482"/>
    <cellStyle name="40% - Accent1 2 2 7 2" xfId="20483"/>
    <cellStyle name="40% - Accent1 2 2 8" xfId="20484"/>
    <cellStyle name="40% - Accent1 2 2 8 2" xfId="20485"/>
    <cellStyle name="40% - Accent1 2 2 9" xfId="20486"/>
    <cellStyle name="40% - Accent1 2 3" xfId="20487"/>
    <cellStyle name="40% - Accent1 2 3 2" xfId="20488"/>
    <cellStyle name="40% - Accent1 2 3 2 2" xfId="20489"/>
    <cellStyle name="40% - Accent1 2 3 2 2 2" xfId="20490"/>
    <cellStyle name="40% - Accent1 2 3 2 3" xfId="20491"/>
    <cellStyle name="40% - Accent1 2 3 2 3 2" xfId="20492"/>
    <cellStyle name="40% - Accent1 2 3 2 4" xfId="20493"/>
    <cellStyle name="40% - Accent1 2 3 2 4 2" xfId="20494"/>
    <cellStyle name="40% - Accent1 2 3 2 5" xfId="20495"/>
    <cellStyle name="40% - Accent1 2 3 2 6" xfId="20496"/>
    <cellStyle name="40% - Accent1 2 3 2 7" xfId="20497"/>
    <cellStyle name="40% - Accent1 2 3 2 8" xfId="20498"/>
    <cellStyle name="40% - Accent1 2 3 2 9" xfId="20499"/>
    <cellStyle name="40% - Accent1 2 3 3" xfId="20500"/>
    <cellStyle name="40% - Accent1 2 3 3 2" xfId="20501"/>
    <cellStyle name="40% - Accent1 2 3 3 3" xfId="20502"/>
    <cellStyle name="40% - Accent1 2 3 3 4" xfId="20503"/>
    <cellStyle name="40% - Accent1 2 3 4" xfId="20504"/>
    <cellStyle name="40% - Accent1 2 3 4 2" xfId="20505"/>
    <cellStyle name="40% - Accent1 2 3 5" xfId="20506"/>
    <cellStyle name="40% - Accent1 2 3 5 2" xfId="20507"/>
    <cellStyle name="40% - Accent1 2 3 6" xfId="20508"/>
    <cellStyle name="40% - Accent1 2 3 7" xfId="20509"/>
    <cellStyle name="40% - Accent1 2 3 8" xfId="20510"/>
    <cellStyle name="40% - Accent1 2 3 9" xfId="20511"/>
    <cellStyle name="40% - Accent1 2 4" xfId="20512"/>
    <cellStyle name="40% - Accent1 2 4 10" xfId="20513"/>
    <cellStyle name="40% - Accent1 2 4 2" xfId="20514"/>
    <cellStyle name="40% - Accent1 2 4 2 2" xfId="20515"/>
    <cellStyle name="40% - Accent1 2 4 2 2 2" xfId="20516"/>
    <cellStyle name="40% - Accent1 2 4 2 3" xfId="20517"/>
    <cellStyle name="40% - Accent1 2 4 2 3 2" xfId="20518"/>
    <cellStyle name="40% - Accent1 2 4 2 4" xfId="20519"/>
    <cellStyle name="40% - Accent1 2 4 2 4 2" xfId="20520"/>
    <cellStyle name="40% - Accent1 2 4 2 5" xfId="20521"/>
    <cellStyle name="40% - Accent1 2 4 2 6" xfId="20522"/>
    <cellStyle name="40% - Accent1 2 4 2 7" xfId="20523"/>
    <cellStyle name="40% - Accent1 2 4 2 8" xfId="20524"/>
    <cellStyle name="40% - Accent1 2 4 2 9" xfId="20525"/>
    <cellStyle name="40% - Accent1 2 4 3" xfId="20526"/>
    <cellStyle name="40% - Accent1 2 4 3 2" xfId="20527"/>
    <cellStyle name="40% - Accent1 2 4 3 3" xfId="20528"/>
    <cellStyle name="40% - Accent1 2 4 3 4" xfId="20529"/>
    <cellStyle name="40% - Accent1 2 4 4" xfId="20530"/>
    <cellStyle name="40% - Accent1 2 4 4 2" xfId="20531"/>
    <cellStyle name="40% - Accent1 2 4 4 3" xfId="20532"/>
    <cellStyle name="40% - Accent1 2 4 4 4" xfId="20533"/>
    <cellStyle name="40% - Accent1 2 4 5" xfId="20534"/>
    <cellStyle name="40% - Accent1 2 4 5 2" xfId="20535"/>
    <cellStyle name="40% - Accent1 2 4 6" xfId="20536"/>
    <cellStyle name="40% - Accent1 2 4 7" xfId="20537"/>
    <cellStyle name="40% - Accent1 2 4 8" xfId="20538"/>
    <cellStyle name="40% - Accent1 2 4 9" xfId="20539"/>
    <cellStyle name="40% - Accent1 2 5" xfId="20540"/>
    <cellStyle name="40% - Accent1 2 5 2" xfId="20541"/>
    <cellStyle name="40% - Accent1 2 5 2 2" xfId="20542"/>
    <cellStyle name="40% - Accent1 2 5 3" xfId="20543"/>
    <cellStyle name="40% - Accent1 2 5 3 2" xfId="20544"/>
    <cellStyle name="40% - Accent1 2 5 4" xfId="20545"/>
    <cellStyle name="40% - Accent1 2 5 4 2" xfId="20546"/>
    <cellStyle name="40% - Accent1 2 5 5" xfId="20547"/>
    <cellStyle name="40% - Accent1 2 5 6" xfId="20548"/>
    <cellStyle name="40% - Accent1 2 5 7" xfId="20549"/>
    <cellStyle name="40% - Accent1 2 5 8" xfId="20550"/>
    <cellStyle name="40% - Accent1 2 5 9" xfId="20551"/>
    <cellStyle name="40% - Accent1 2 6" xfId="20552"/>
    <cellStyle name="40% - Accent1 2 6 2" xfId="20553"/>
    <cellStyle name="40% - Accent1 2 6 2 2" xfId="20554"/>
    <cellStyle name="40% - Accent1 2 6 3" xfId="20555"/>
    <cellStyle name="40% - Accent1 2 6 3 2" xfId="20556"/>
    <cellStyle name="40% - Accent1 2 6 4" xfId="20557"/>
    <cellStyle name="40% - Accent1 2 6 4 2" xfId="20558"/>
    <cellStyle name="40% - Accent1 2 6 5" xfId="20559"/>
    <cellStyle name="40% - Accent1 2 6 6" xfId="20560"/>
    <cellStyle name="40% - Accent1 2 6 7" xfId="20561"/>
    <cellStyle name="40% - Accent1 2 6 8" xfId="20562"/>
    <cellStyle name="40% - Accent1 2 6 9" xfId="20563"/>
    <cellStyle name="40% - Accent1 2 7" xfId="20564"/>
    <cellStyle name="40% - Accent1 2 7 2" xfId="20565"/>
    <cellStyle name="40% - Accent1 2 7 3" xfId="20566"/>
    <cellStyle name="40% - Accent1 2 7 4" xfId="20567"/>
    <cellStyle name="40% - Accent1 2 8" xfId="20568"/>
    <cellStyle name="40% - Accent1 2 8 2" xfId="20569"/>
    <cellStyle name="40% - Accent1 2 9" xfId="20570"/>
    <cellStyle name="40% - Accent1 2 9 2" xfId="20571"/>
    <cellStyle name="40% - Accent1 20" xfId="20572"/>
    <cellStyle name="40% - Accent1 3" xfId="20573"/>
    <cellStyle name="40% - Accent1 3 10" xfId="20574"/>
    <cellStyle name="40% - Accent1 3 11" xfId="20575"/>
    <cellStyle name="40% - Accent1 3 12" xfId="20576"/>
    <cellStyle name="40% - Accent1 3 2" xfId="20577"/>
    <cellStyle name="40% - Accent1 3 2 10" xfId="20578"/>
    <cellStyle name="40% - Accent1 3 2 2" xfId="20579"/>
    <cellStyle name="40% - Accent1 3 2 2 2" xfId="20580"/>
    <cellStyle name="40% - Accent1 3 2 2 2 2" xfId="20581"/>
    <cellStyle name="40% - Accent1 3 2 2 3" xfId="20582"/>
    <cellStyle name="40% - Accent1 3 2 2 3 2" xfId="20583"/>
    <cellStyle name="40% - Accent1 3 2 2 4" xfId="20584"/>
    <cellStyle name="40% - Accent1 3 2 2 4 2" xfId="20585"/>
    <cellStyle name="40% - Accent1 3 2 2 5" xfId="20586"/>
    <cellStyle name="40% - Accent1 3 2 2 6" xfId="20587"/>
    <cellStyle name="40% - Accent1 3 2 2 7" xfId="20588"/>
    <cellStyle name="40% - Accent1 3 2 2 8" xfId="20589"/>
    <cellStyle name="40% - Accent1 3 2 2 9" xfId="20590"/>
    <cellStyle name="40% - Accent1 3 2 3" xfId="20591"/>
    <cellStyle name="40% - Accent1 3 2 3 2" xfId="20592"/>
    <cellStyle name="40% - Accent1 3 2 3 3" xfId="20593"/>
    <cellStyle name="40% - Accent1 3 2 3 4" xfId="20594"/>
    <cellStyle name="40% - Accent1 3 2 4" xfId="20595"/>
    <cellStyle name="40% - Accent1 3 2 4 2" xfId="20596"/>
    <cellStyle name="40% - Accent1 3 2 5" xfId="20597"/>
    <cellStyle name="40% - Accent1 3 2 5 2" xfId="20598"/>
    <cellStyle name="40% - Accent1 3 2 6" xfId="20599"/>
    <cellStyle name="40% - Accent1 3 2 6 2" xfId="20600"/>
    <cellStyle name="40% - Accent1 3 2 7" xfId="20601"/>
    <cellStyle name="40% - Accent1 3 2 8" xfId="20602"/>
    <cellStyle name="40% - Accent1 3 2 9" xfId="20603"/>
    <cellStyle name="40% - Accent1 3 3" xfId="20604"/>
    <cellStyle name="40% - Accent1 3 3 2" xfId="20605"/>
    <cellStyle name="40% - Accent1 3 3 2 2" xfId="20606"/>
    <cellStyle name="40% - Accent1 3 3 2 2 2" xfId="20607"/>
    <cellStyle name="40% - Accent1 3 3 2 3" xfId="20608"/>
    <cellStyle name="40% - Accent1 3 3 2 3 2" xfId="20609"/>
    <cellStyle name="40% - Accent1 3 3 2 4" xfId="20610"/>
    <cellStyle name="40% - Accent1 3 3 2 4 2" xfId="20611"/>
    <cellStyle name="40% - Accent1 3 3 2 5" xfId="20612"/>
    <cellStyle name="40% - Accent1 3 3 2 6" xfId="20613"/>
    <cellStyle name="40% - Accent1 3 3 2 7" xfId="20614"/>
    <cellStyle name="40% - Accent1 3 3 2 8" xfId="20615"/>
    <cellStyle name="40% - Accent1 3 3 2 9" xfId="20616"/>
    <cellStyle name="40% - Accent1 3 3 3" xfId="20617"/>
    <cellStyle name="40% - Accent1 3 3 3 2" xfId="20618"/>
    <cellStyle name="40% - Accent1 3 3 3 3" xfId="20619"/>
    <cellStyle name="40% - Accent1 3 3 3 4" xfId="20620"/>
    <cellStyle name="40% - Accent1 3 3 4" xfId="20621"/>
    <cellStyle name="40% - Accent1 3 3 4 2" xfId="20622"/>
    <cellStyle name="40% - Accent1 3 3 5" xfId="20623"/>
    <cellStyle name="40% - Accent1 3 3 5 2" xfId="20624"/>
    <cellStyle name="40% - Accent1 3 3 6" xfId="20625"/>
    <cellStyle name="40% - Accent1 3 3 7" xfId="20626"/>
    <cellStyle name="40% - Accent1 3 3 8" xfId="20627"/>
    <cellStyle name="40% - Accent1 3 3 9" xfId="20628"/>
    <cellStyle name="40% - Accent1 3 4" xfId="20629"/>
    <cellStyle name="40% - Accent1 3 4 2" xfId="20630"/>
    <cellStyle name="40% - Accent1 3 4 2 2" xfId="20631"/>
    <cellStyle name="40% - Accent1 3 4 3" xfId="20632"/>
    <cellStyle name="40% - Accent1 3 4 3 2" xfId="20633"/>
    <cellStyle name="40% - Accent1 3 4 4" xfId="20634"/>
    <cellStyle name="40% - Accent1 3 4 4 2" xfId="20635"/>
    <cellStyle name="40% - Accent1 3 4 5" xfId="20636"/>
    <cellStyle name="40% - Accent1 3 4 6" xfId="20637"/>
    <cellStyle name="40% - Accent1 3 4 7" xfId="20638"/>
    <cellStyle name="40% - Accent1 3 4 8" xfId="20639"/>
    <cellStyle name="40% - Accent1 3 4 9" xfId="20640"/>
    <cellStyle name="40% - Accent1 3 5" xfId="20641"/>
    <cellStyle name="40% - Accent1 3 5 2" xfId="20642"/>
    <cellStyle name="40% - Accent1 3 5 3" xfId="20643"/>
    <cellStyle name="40% - Accent1 3 6" xfId="20644"/>
    <cellStyle name="40% - Accent1 3 6 2" xfId="20645"/>
    <cellStyle name="40% - Accent1 3 6 3" xfId="20646"/>
    <cellStyle name="40% - Accent1 3 6 4" xfId="20647"/>
    <cellStyle name="40% - Accent1 3 7" xfId="20648"/>
    <cellStyle name="40% - Accent1 3 7 2" xfId="20649"/>
    <cellStyle name="40% - Accent1 3 8" xfId="20650"/>
    <cellStyle name="40% - Accent1 3 8 2" xfId="20651"/>
    <cellStyle name="40% - Accent1 3 9" xfId="20652"/>
    <cellStyle name="40% - Accent1 4" xfId="20653"/>
    <cellStyle name="40% - Accent1 4 10" xfId="20654"/>
    <cellStyle name="40% - Accent1 4 11" xfId="20655"/>
    <cellStyle name="40% - Accent1 4 12" xfId="20656"/>
    <cellStyle name="40% - Accent1 4 2" xfId="20657"/>
    <cellStyle name="40% - Accent1 4 2 10" xfId="20658"/>
    <cellStyle name="40% - Accent1 4 2 2" xfId="20659"/>
    <cellStyle name="40% - Accent1 4 2 2 2" xfId="20660"/>
    <cellStyle name="40% - Accent1 4 2 2 2 2" xfId="20661"/>
    <cellStyle name="40% - Accent1 4 2 2 3" xfId="20662"/>
    <cellStyle name="40% - Accent1 4 2 2 3 2" xfId="20663"/>
    <cellStyle name="40% - Accent1 4 2 2 4" xfId="20664"/>
    <cellStyle name="40% - Accent1 4 2 2 4 2" xfId="20665"/>
    <cellStyle name="40% - Accent1 4 2 2 5" xfId="20666"/>
    <cellStyle name="40% - Accent1 4 2 2 6" xfId="20667"/>
    <cellStyle name="40% - Accent1 4 2 2 7" xfId="20668"/>
    <cellStyle name="40% - Accent1 4 2 2 8" xfId="20669"/>
    <cellStyle name="40% - Accent1 4 2 2 9" xfId="20670"/>
    <cellStyle name="40% - Accent1 4 2 3" xfId="20671"/>
    <cellStyle name="40% - Accent1 4 2 3 2" xfId="20672"/>
    <cellStyle name="40% - Accent1 4 2 3 3" xfId="20673"/>
    <cellStyle name="40% - Accent1 4 2 3 4" xfId="20674"/>
    <cellStyle name="40% - Accent1 4 2 4" xfId="20675"/>
    <cellStyle name="40% - Accent1 4 2 4 2" xfId="20676"/>
    <cellStyle name="40% - Accent1 4 2 5" xfId="20677"/>
    <cellStyle name="40% - Accent1 4 2 5 2" xfId="20678"/>
    <cellStyle name="40% - Accent1 4 2 6" xfId="20679"/>
    <cellStyle name="40% - Accent1 4 2 6 2" xfId="20680"/>
    <cellStyle name="40% - Accent1 4 2 7" xfId="20681"/>
    <cellStyle name="40% - Accent1 4 2 8" xfId="20682"/>
    <cellStyle name="40% - Accent1 4 2 9" xfId="20683"/>
    <cellStyle name="40% - Accent1 4 3" xfId="20684"/>
    <cellStyle name="40% - Accent1 4 3 10" xfId="20685"/>
    <cellStyle name="40% - Accent1 4 3 2" xfId="20686"/>
    <cellStyle name="40% - Accent1 4 3 2 2" xfId="20687"/>
    <cellStyle name="40% - Accent1 4 3 2 2 2" xfId="20688"/>
    <cellStyle name="40% - Accent1 4 3 2 3" xfId="20689"/>
    <cellStyle name="40% - Accent1 4 3 2 3 2" xfId="20690"/>
    <cellStyle name="40% - Accent1 4 3 2 4" xfId="20691"/>
    <cellStyle name="40% - Accent1 4 3 2 4 2" xfId="20692"/>
    <cellStyle name="40% - Accent1 4 3 2 5" xfId="20693"/>
    <cellStyle name="40% - Accent1 4 3 2 6" xfId="20694"/>
    <cellStyle name="40% - Accent1 4 3 2 7" xfId="20695"/>
    <cellStyle name="40% - Accent1 4 3 2 8" xfId="20696"/>
    <cellStyle name="40% - Accent1 4 3 2 9" xfId="20697"/>
    <cellStyle name="40% - Accent1 4 3 3" xfId="20698"/>
    <cellStyle name="40% - Accent1 4 3 3 2" xfId="20699"/>
    <cellStyle name="40% - Accent1 4 3 4" xfId="20700"/>
    <cellStyle name="40% - Accent1 4 3 4 2" xfId="20701"/>
    <cellStyle name="40% - Accent1 4 3 5" xfId="20702"/>
    <cellStyle name="40% - Accent1 4 3 5 2" xfId="20703"/>
    <cellStyle name="40% - Accent1 4 3 6" xfId="20704"/>
    <cellStyle name="40% - Accent1 4 3 7" xfId="20705"/>
    <cellStyle name="40% - Accent1 4 3 8" xfId="20706"/>
    <cellStyle name="40% - Accent1 4 3 9" xfId="20707"/>
    <cellStyle name="40% - Accent1 4 4" xfId="20708"/>
    <cellStyle name="40% - Accent1 4 4 2" xfId="20709"/>
    <cellStyle name="40% - Accent1 4 4 2 2" xfId="20710"/>
    <cellStyle name="40% - Accent1 4 4 3" xfId="20711"/>
    <cellStyle name="40% - Accent1 4 4 3 2" xfId="20712"/>
    <cellStyle name="40% - Accent1 4 4 4" xfId="20713"/>
    <cellStyle name="40% - Accent1 4 4 4 2" xfId="20714"/>
    <cellStyle name="40% - Accent1 4 4 5" xfId="20715"/>
    <cellStyle name="40% - Accent1 4 4 6" xfId="20716"/>
    <cellStyle name="40% - Accent1 4 4 7" xfId="20717"/>
    <cellStyle name="40% - Accent1 4 4 8" xfId="20718"/>
    <cellStyle name="40% - Accent1 4 4 9" xfId="20719"/>
    <cellStyle name="40% - Accent1 4 5" xfId="20720"/>
    <cellStyle name="40% - Accent1 4 5 2" xfId="20721"/>
    <cellStyle name="40% - Accent1 4 5 3" xfId="20722"/>
    <cellStyle name="40% - Accent1 4 5 4" xfId="20723"/>
    <cellStyle name="40% - Accent1 4 6" xfId="20724"/>
    <cellStyle name="40% - Accent1 4 6 2" xfId="20725"/>
    <cellStyle name="40% - Accent1 4 6 3" xfId="20726"/>
    <cellStyle name="40% - Accent1 4 6 4" xfId="20727"/>
    <cellStyle name="40% - Accent1 4 7" xfId="20728"/>
    <cellStyle name="40% - Accent1 4 7 2" xfId="20729"/>
    <cellStyle name="40% - Accent1 4 8" xfId="20730"/>
    <cellStyle name="40% - Accent1 4 8 2" xfId="20731"/>
    <cellStyle name="40% - Accent1 4 9" xfId="20732"/>
    <cellStyle name="40% - Accent1 5" xfId="20733"/>
    <cellStyle name="40% - Accent1 5 10" xfId="20734"/>
    <cellStyle name="40% - Accent1 5 2" xfId="20735"/>
    <cellStyle name="40% - Accent1 5 2 2" xfId="20736"/>
    <cellStyle name="40% - Accent1 5 2 2 2" xfId="20737"/>
    <cellStyle name="40% - Accent1 5 2 2 3" xfId="20738"/>
    <cellStyle name="40% - Accent1 5 2 2 4" xfId="20739"/>
    <cellStyle name="40% - Accent1 5 2 3" xfId="20740"/>
    <cellStyle name="40% - Accent1 5 2 3 2" xfId="20741"/>
    <cellStyle name="40% - Accent1 5 2 4" xfId="20742"/>
    <cellStyle name="40% - Accent1 5 2 4 2" xfId="20743"/>
    <cellStyle name="40% - Accent1 5 2 5" xfId="20744"/>
    <cellStyle name="40% - Accent1 5 2 6" xfId="20745"/>
    <cellStyle name="40% - Accent1 5 2 7" xfId="20746"/>
    <cellStyle name="40% - Accent1 5 2 8" xfId="20747"/>
    <cellStyle name="40% - Accent1 5 3" xfId="20748"/>
    <cellStyle name="40% - Accent1 5 3 2" xfId="20749"/>
    <cellStyle name="40% - Accent1 5 3 3" xfId="20750"/>
    <cellStyle name="40% - Accent1 5 4" xfId="20751"/>
    <cellStyle name="40% - Accent1 5 4 2" xfId="20752"/>
    <cellStyle name="40% - Accent1 5 5" xfId="20753"/>
    <cellStyle name="40% - Accent1 5 5 2" xfId="20754"/>
    <cellStyle name="40% - Accent1 5 6" xfId="20755"/>
    <cellStyle name="40% - Accent1 5 6 2" xfId="20756"/>
    <cellStyle name="40% - Accent1 5 7" xfId="20757"/>
    <cellStyle name="40% - Accent1 5 8" xfId="20758"/>
    <cellStyle name="40% - Accent1 5 9" xfId="20759"/>
    <cellStyle name="40% - Accent1 6" xfId="20760"/>
    <cellStyle name="40% - Accent1 6 2" xfId="20761"/>
    <cellStyle name="40% - Accent1 6 2 2" xfId="20762"/>
    <cellStyle name="40% - Accent1 6 2 2 2" xfId="20763"/>
    <cellStyle name="40% - Accent1 6 2 3" xfId="20764"/>
    <cellStyle name="40% - Accent1 6 2 3 2" xfId="20765"/>
    <cellStyle name="40% - Accent1 6 2 4" xfId="20766"/>
    <cellStyle name="40% - Accent1 6 2 4 2" xfId="20767"/>
    <cellStyle name="40% - Accent1 6 2 5" xfId="20768"/>
    <cellStyle name="40% - Accent1 6 2 6" xfId="20769"/>
    <cellStyle name="40% - Accent1 6 2 7" xfId="20770"/>
    <cellStyle name="40% - Accent1 6 2 8" xfId="20771"/>
    <cellStyle name="40% - Accent1 6 2 9" xfId="20772"/>
    <cellStyle name="40% - Accent1 6 3" xfId="20773"/>
    <cellStyle name="40% - Accent1 6 3 2" xfId="20774"/>
    <cellStyle name="40% - Accent1 6 3 3" xfId="20775"/>
    <cellStyle name="40% - Accent1 6 3 4" xfId="20776"/>
    <cellStyle name="40% - Accent1 6 4" xfId="20777"/>
    <cellStyle name="40% - Accent1 6 4 2" xfId="20778"/>
    <cellStyle name="40% - Accent1 6 5" xfId="20779"/>
    <cellStyle name="40% - Accent1 6 5 2" xfId="20780"/>
    <cellStyle name="40% - Accent1 6 6" xfId="20781"/>
    <cellStyle name="40% - Accent1 6 7" xfId="20782"/>
    <cellStyle name="40% - Accent1 6 8" xfId="20783"/>
    <cellStyle name="40% - Accent1 6 9" xfId="20784"/>
    <cellStyle name="40% - Accent1 7" xfId="20785"/>
    <cellStyle name="40% - Accent1 7 10" xfId="20786"/>
    <cellStyle name="40% - Accent1 7 2" xfId="20787"/>
    <cellStyle name="40% - Accent1 7 2 2" xfId="20788"/>
    <cellStyle name="40% - Accent1 7 2 2 2" xfId="20789"/>
    <cellStyle name="40% - Accent1 7 2 3" xfId="20790"/>
    <cellStyle name="40% - Accent1 7 2 3 2" xfId="20791"/>
    <cellStyle name="40% - Accent1 7 2 4" xfId="20792"/>
    <cellStyle name="40% - Accent1 7 2 4 2" xfId="20793"/>
    <cellStyle name="40% - Accent1 7 2 5" xfId="20794"/>
    <cellStyle name="40% - Accent1 7 2 6" xfId="20795"/>
    <cellStyle name="40% - Accent1 7 2 7" xfId="20796"/>
    <cellStyle name="40% - Accent1 7 2 8" xfId="20797"/>
    <cellStyle name="40% - Accent1 7 2 9" xfId="20798"/>
    <cellStyle name="40% - Accent1 7 3" xfId="20799"/>
    <cellStyle name="40% - Accent1 7 3 2" xfId="20800"/>
    <cellStyle name="40% - Accent1 7 4" xfId="20801"/>
    <cellStyle name="40% - Accent1 7 4 2" xfId="20802"/>
    <cellStyle name="40% - Accent1 7 5" xfId="20803"/>
    <cellStyle name="40% - Accent1 7 5 2" xfId="20804"/>
    <cellStyle name="40% - Accent1 7 6" xfId="20805"/>
    <cellStyle name="40% - Accent1 7 7" xfId="20806"/>
    <cellStyle name="40% - Accent1 7 8" xfId="20807"/>
    <cellStyle name="40% - Accent1 7 9" xfId="20808"/>
    <cellStyle name="40% - Accent1 8" xfId="20809"/>
    <cellStyle name="40% - Accent1 8 2" xfId="20810"/>
    <cellStyle name="40% - Accent1 8 2 2" xfId="20811"/>
    <cellStyle name="40% - Accent1 8 3" xfId="20812"/>
    <cellStyle name="40% - Accent1 8 3 2" xfId="20813"/>
    <cellStyle name="40% - Accent1 8 4" xfId="20814"/>
    <cellStyle name="40% - Accent1 8 4 2" xfId="20815"/>
    <cellStyle name="40% - Accent1 8 5" xfId="20816"/>
    <cellStyle name="40% - Accent1 8 6" xfId="20817"/>
    <cellStyle name="40% - Accent1 8 7" xfId="20818"/>
    <cellStyle name="40% - Accent1 8 8" xfId="20819"/>
    <cellStyle name="40% - Accent1 8 9" xfId="20820"/>
    <cellStyle name="40% - Accent1 9" xfId="20821"/>
    <cellStyle name="40% - Accent1 9 2" xfId="20822"/>
    <cellStyle name="40% - Accent1 9 2 2" xfId="20823"/>
    <cellStyle name="40% - Accent1 9 3" xfId="20824"/>
    <cellStyle name="40% - Accent1 9 3 2" xfId="20825"/>
    <cellStyle name="40% - Accent1 9 4" xfId="20826"/>
    <cellStyle name="40% - Accent1 9 4 2" xfId="20827"/>
    <cellStyle name="40% - Accent1 9 5" xfId="20828"/>
    <cellStyle name="40% - Accent1 9 6" xfId="20829"/>
    <cellStyle name="40% - Accent1 9 7" xfId="20830"/>
    <cellStyle name="40% - Accent1 9 8" xfId="20831"/>
    <cellStyle name="40% - Accent1 9 9" xfId="20832"/>
    <cellStyle name="40% - Accent2 10" xfId="20833"/>
    <cellStyle name="40% - Accent2 10 2" xfId="20834"/>
    <cellStyle name="40% - Accent2 10 2 2" xfId="20835"/>
    <cellStyle name="40% - Accent2 10 3" xfId="20836"/>
    <cellStyle name="40% - Accent2 10 3 2" xfId="20837"/>
    <cellStyle name="40% - Accent2 10 4" xfId="20838"/>
    <cellStyle name="40% - Accent2 10 4 2" xfId="20839"/>
    <cellStyle name="40% - Accent2 10 5" xfId="20840"/>
    <cellStyle name="40% - Accent2 10 6" xfId="20841"/>
    <cellStyle name="40% - Accent2 10 7" xfId="20842"/>
    <cellStyle name="40% - Accent2 10 8" xfId="20843"/>
    <cellStyle name="40% - Accent2 10 9" xfId="20844"/>
    <cellStyle name="40% - Accent2 11" xfId="20845"/>
    <cellStyle name="40% - Accent2 11 2" xfId="20846"/>
    <cellStyle name="40% - Accent2 11 2 2" xfId="20847"/>
    <cellStyle name="40% - Accent2 11 3" xfId="20848"/>
    <cellStyle name="40% - Accent2 11 3 2" xfId="20849"/>
    <cellStyle name="40% - Accent2 11 4" xfId="20850"/>
    <cellStyle name="40% - Accent2 11 5" xfId="20851"/>
    <cellStyle name="40% - Accent2 11 6" xfId="20852"/>
    <cellStyle name="40% - Accent2 11 7" xfId="20853"/>
    <cellStyle name="40% - Accent2 11 8" xfId="20854"/>
    <cellStyle name="40% - Accent2 12" xfId="20855"/>
    <cellStyle name="40% - Accent2 12 2" xfId="20856"/>
    <cellStyle name="40% - Accent2 12 2 2" xfId="20857"/>
    <cellStyle name="40% - Accent2 12 3" xfId="20858"/>
    <cellStyle name="40% - Accent2 12 4" xfId="20859"/>
    <cellStyle name="40% - Accent2 12 5" xfId="20860"/>
    <cellStyle name="40% - Accent2 13" xfId="20861"/>
    <cellStyle name="40% - Accent2 13 2" xfId="20862"/>
    <cellStyle name="40% - Accent2 13 3" xfId="20863"/>
    <cellStyle name="40% - Accent2 14" xfId="20864"/>
    <cellStyle name="40% - Accent2 14 2" xfId="20865"/>
    <cellStyle name="40% - Accent2 15" xfId="20866"/>
    <cellStyle name="40% - Accent2 16" xfId="20867"/>
    <cellStyle name="40% - Accent2 17" xfId="20868"/>
    <cellStyle name="40% - Accent2 18" xfId="20869"/>
    <cellStyle name="40% - Accent2 19" xfId="20870"/>
    <cellStyle name="40% - Accent2 2" xfId="20871"/>
    <cellStyle name="40% - Accent2 2 10" xfId="20872"/>
    <cellStyle name="40% - Accent2 2 11" xfId="20873"/>
    <cellStyle name="40% - Accent2 2 12" xfId="20874"/>
    <cellStyle name="40% - Accent2 2 13" xfId="20875"/>
    <cellStyle name="40% - Accent2 2 14" xfId="20876"/>
    <cellStyle name="40% - Accent2 2 2" xfId="20877"/>
    <cellStyle name="40% - Accent2 2 2 10" xfId="20878"/>
    <cellStyle name="40% - Accent2 2 2 11" xfId="20879"/>
    <cellStyle name="40% - Accent2 2 2 12" xfId="20880"/>
    <cellStyle name="40% - Accent2 2 2 2" xfId="20881"/>
    <cellStyle name="40% - Accent2 2 2 2 2" xfId="20882"/>
    <cellStyle name="40% - Accent2 2 2 2 2 2" xfId="20883"/>
    <cellStyle name="40% - Accent2 2 2 2 2 2 2" xfId="20884"/>
    <cellStyle name="40% - Accent2 2 2 2 2 3" xfId="20885"/>
    <cellStyle name="40% - Accent2 2 2 2 2 3 2" xfId="20886"/>
    <cellStyle name="40% - Accent2 2 2 2 2 4" xfId="20887"/>
    <cellStyle name="40% - Accent2 2 2 2 2 4 2" xfId="20888"/>
    <cellStyle name="40% - Accent2 2 2 2 2 5" xfId="20889"/>
    <cellStyle name="40% - Accent2 2 2 2 2 6" xfId="20890"/>
    <cellStyle name="40% - Accent2 2 2 2 2 7" xfId="20891"/>
    <cellStyle name="40% - Accent2 2 2 2 2 8" xfId="20892"/>
    <cellStyle name="40% - Accent2 2 2 2 2 9" xfId="20893"/>
    <cellStyle name="40% - Accent2 2 2 2 3" xfId="20894"/>
    <cellStyle name="40% - Accent2 2 2 2 3 2" xfId="20895"/>
    <cellStyle name="40% - Accent2 2 2 2 3 3" xfId="20896"/>
    <cellStyle name="40% - Accent2 2 2 2 3 4" xfId="20897"/>
    <cellStyle name="40% - Accent2 2 2 2 4" xfId="20898"/>
    <cellStyle name="40% - Accent2 2 2 2 4 2" xfId="20899"/>
    <cellStyle name="40% - Accent2 2 2 2 5" xfId="20900"/>
    <cellStyle name="40% - Accent2 2 2 2 5 2" xfId="20901"/>
    <cellStyle name="40% - Accent2 2 2 2 6" xfId="20902"/>
    <cellStyle name="40% - Accent2 2 2 2 7" xfId="20903"/>
    <cellStyle name="40% - Accent2 2 2 2 8" xfId="20904"/>
    <cellStyle name="40% - Accent2 2 2 2 9" xfId="20905"/>
    <cellStyle name="40% - Accent2 2 2 3" xfId="20906"/>
    <cellStyle name="40% - Accent2 2 2 3 10" xfId="20907"/>
    <cellStyle name="40% - Accent2 2 2 3 2" xfId="20908"/>
    <cellStyle name="40% - Accent2 2 2 3 2 2" xfId="20909"/>
    <cellStyle name="40% - Accent2 2 2 3 2 2 2" xfId="20910"/>
    <cellStyle name="40% - Accent2 2 2 3 2 3" xfId="20911"/>
    <cellStyle name="40% - Accent2 2 2 3 2 3 2" xfId="20912"/>
    <cellStyle name="40% - Accent2 2 2 3 2 4" xfId="20913"/>
    <cellStyle name="40% - Accent2 2 2 3 2 4 2" xfId="20914"/>
    <cellStyle name="40% - Accent2 2 2 3 2 5" xfId="20915"/>
    <cellStyle name="40% - Accent2 2 2 3 2 6" xfId="20916"/>
    <cellStyle name="40% - Accent2 2 2 3 2 7" xfId="20917"/>
    <cellStyle name="40% - Accent2 2 2 3 2 8" xfId="20918"/>
    <cellStyle name="40% - Accent2 2 2 3 2 9" xfId="20919"/>
    <cellStyle name="40% - Accent2 2 2 3 3" xfId="20920"/>
    <cellStyle name="40% - Accent2 2 2 3 3 2" xfId="20921"/>
    <cellStyle name="40% - Accent2 2 2 3 4" xfId="20922"/>
    <cellStyle name="40% - Accent2 2 2 3 4 2" xfId="20923"/>
    <cellStyle name="40% - Accent2 2 2 3 5" xfId="20924"/>
    <cellStyle name="40% - Accent2 2 2 3 5 2" xfId="20925"/>
    <cellStyle name="40% - Accent2 2 2 3 6" xfId="20926"/>
    <cellStyle name="40% - Accent2 2 2 3 7" xfId="20927"/>
    <cellStyle name="40% - Accent2 2 2 3 8" xfId="20928"/>
    <cellStyle name="40% - Accent2 2 2 3 9" xfId="20929"/>
    <cellStyle name="40% - Accent2 2 2 4" xfId="20930"/>
    <cellStyle name="40% - Accent2 2 2 4 2" xfId="20931"/>
    <cellStyle name="40% - Accent2 2 2 4 2 2" xfId="20932"/>
    <cellStyle name="40% - Accent2 2 2 4 3" xfId="20933"/>
    <cellStyle name="40% - Accent2 2 2 4 3 2" xfId="20934"/>
    <cellStyle name="40% - Accent2 2 2 4 4" xfId="20935"/>
    <cellStyle name="40% - Accent2 2 2 4 4 2" xfId="20936"/>
    <cellStyle name="40% - Accent2 2 2 4 5" xfId="20937"/>
    <cellStyle name="40% - Accent2 2 2 4 6" xfId="20938"/>
    <cellStyle name="40% - Accent2 2 2 4 7" xfId="20939"/>
    <cellStyle name="40% - Accent2 2 2 4 8" xfId="20940"/>
    <cellStyle name="40% - Accent2 2 2 4 9" xfId="20941"/>
    <cellStyle name="40% - Accent2 2 2 5" xfId="20942"/>
    <cellStyle name="40% - Accent2 2 2 5 2" xfId="20943"/>
    <cellStyle name="40% - Accent2 2 2 5 3" xfId="20944"/>
    <cellStyle name="40% - Accent2 2 2 6" xfId="20945"/>
    <cellStyle name="40% - Accent2 2 2 6 2" xfId="20946"/>
    <cellStyle name="40% - Accent2 2 2 6 3" xfId="20947"/>
    <cellStyle name="40% - Accent2 2 2 6 4" xfId="20948"/>
    <cellStyle name="40% - Accent2 2 2 7" xfId="20949"/>
    <cellStyle name="40% - Accent2 2 2 7 2" xfId="20950"/>
    <cellStyle name="40% - Accent2 2 2 8" xfId="20951"/>
    <cellStyle name="40% - Accent2 2 2 8 2" xfId="20952"/>
    <cellStyle name="40% - Accent2 2 2 9" xfId="20953"/>
    <cellStyle name="40% - Accent2 2 3" xfId="20954"/>
    <cellStyle name="40% - Accent2 2 3 2" xfId="20955"/>
    <cellStyle name="40% - Accent2 2 3 2 2" xfId="20956"/>
    <cellStyle name="40% - Accent2 2 3 2 2 2" xfId="20957"/>
    <cellStyle name="40% - Accent2 2 3 2 3" xfId="20958"/>
    <cellStyle name="40% - Accent2 2 3 2 3 2" xfId="20959"/>
    <cellStyle name="40% - Accent2 2 3 2 4" xfId="20960"/>
    <cellStyle name="40% - Accent2 2 3 2 4 2" xfId="20961"/>
    <cellStyle name="40% - Accent2 2 3 2 5" xfId="20962"/>
    <cellStyle name="40% - Accent2 2 3 2 6" xfId="20963"/>
    <cellStyle name="40% - Accent2 2 3 2 7" xfId="20964"/>
    <cellStyle name="40% - Accent2 2 3 2 8" xfId="20965"/>
    <cellStyle name="40% - Accent2 2 3 2 9" xfId="20966"/>
    <cellStyle name="40% - Accent2 2 3 3" xfId="20967"/>
    <cellStyle name="40% - Accent2 2 3 3 2" xfId="20968"/>
    <cellStyle name="40% - Accent2 2 3 3 3" xfId="20969"/>
    <cellStyle name="40% - Accent2 2 3 3 4" xfId="20970"/>
    <cellStyle name="40% - Accent2 2 3 4" xfId="20971"/>
    <cellStyle name="40% - Accent2 2 3 4 2" xfId="20972"/>
    <cellStyle name="40% - Accent2 2 3 5" xfId="20973"/>
    <cellStyle name="40% - Accent2 2 3 5 2" xfId="20974"/>
    <cellStyle name="40% - Accent2 2 3 6" xfId="20975"/>
    <cellStyle name="40% - Accent2 2 3 7" xfId="20976"/>
    <cellStyle name="40% - Accent2 2 3 8" xfId="20977"/>
    <cellStyle name="40% - Accent2 2 3 9" xfId="20978"/>
    <cellStyle name="40% - Accent2 2 4" xfId="20979"/>
    <cellStyle name="40% - Accent2 2 4 10" xfId="20980"/>
    <cellStyle name="40% - Accent2 2 4 2" xfId="20981"/>
    <cellStyle name="40% - Accent2 2 4 2 2" xfId="20982"/>
    <cellStyle name="40% - Accent2 2 4 2 2 2" xfId="20983"/>
    <cellStyle name="40% - Accent2 2 4 2 3" xfId="20984"/>
    <cellStyle name="40% - Accent2 2 4 2 3 2" xfId="20985"/>
    <cellStyle name="40% - Accent2 2 4 2 4" xfId="20986"/>
    <cellStyle name="40% - Accent2 2 4 2 4 2" xfId="20987"/>
    <cellStyle name="40% - Accent2 2 4 2 5" xfId="20988"/>
    <cellStyle name="40% - Accent2 2 4 2 6" xfId="20989"/>
    <cellStyle name="40% - Accent2 2 4 2 7" xfId="20990"/>
    <cellStyle name="40% - Accent2 2 4 2 8" xfId="20991"/>
    <cellStyle name="40% - Accent2 2 4 2 9" xfId="20992"/>
    <cellStyle name="40% - Accent2 2 4 3" xfId="20993"/>
    <cellStyle name="40% - Accent2 2 4 3 2" xfId="20994"/>
    <cellStyle name="40% - Accent2 2 4 3 3" xfId="20995"/>
    <cellStyle name="40% - Accent2 2 4 3 4" xfId="20996"/>
    <cellStyle name="40% - Accent2 2 4 4" xfId="20997"/>
    <cellStyle name="40% - Accent2 2 4 4 2" xfId="20998"/>
    <cellStyle name="40% - Accent2 2 4 4 3" xfId="20999"/>
    <cellStyle name="40% - Accent2 2 4 4 4" xfId="21000"/>
    <cellStyle name="40% - Accent2 2 4 5" xfId="21001"/>
    <cellStyle name="40% - Accent2 2 4 5 2" xfId="21002"/>
    <cellStyle name="40% - Accent2 2 4 6" xfId="21003"/>
    <cellStyle name="40% - Accent2 2 4 7" xfId="21004"/>
    <cellStyle name="40% - Accent2 2 4 8" xfId="21005"/>
    <cellStyle name="40% - Accent2 2 4 9" xfId="21006"/>
    <cellStyle name="40% - Accent2 2 5" xfId="21007"/>
    <cellStyle name="40% - Accent2 2 5 2" xfId="21008"/>
    <cellStyle name="40% - Accent2 2 5 2 2" xfId="21009"/>
    <cellStyle name="40% - Accent2 2 5 3" xfId="21010"/>
    <cellStyle name="40% - Accent2 2 5 3 2" xfId="21011"/>
    <cellStyle name="40% - Accent2 2 5 4" xfId="21012"/>
    <cellStyle name="40% - Accent2 2 5 4 2" xfId="21013"/>
    <cellStyle name="40% - Accent2 2 5 5" xfId="21014"/>
    <cellStyle name="40% - Accent2 2 5 6" xfId="21015"/>
    <cellStyle name="40% - Accent2 2 5 7" xfId="21016"/>
    <cellStyle name="40% - Accent2 2 5 8" xfId="21017"/>
    <cellStyle name="40% - Accent2 2 5 9" xfId="21018"/>
    <cellStyle name="40% - Accent2 2 6" xfId="21019"/>
    <cellStyle name="40% - Accent2 2 6 2" xfId="21020"/>
    <cellStyle name="40% - Accent2 2 6 2 2" xfId="21021"/>
    <cellStyle name="40% - Accent2 2 6 3" xfId="21022"/>
    <cellStyle name="40% - Accent2 2 6 3 2" xfId="21023"/>
    <cellStyle name="40% - Accent2 2 6 4" xfId="21024"/>
    <cellStyle name="40% - Accent2 2 6 4 2" xfId="21025"/>
    <cellStyle name="40% - Accent2 2 6 5" xfId="21026"/>
    <cellStyle name="40% - Accent2 2 6 6" xfId="21027"/>
    <cellStyle name="40% - Accent2 2 6 7" xfId="21028"/>
    <cellStyle name="40% - Accent2 2 6 8" xfId="21029"/>
    <cellStyle name="40% - Accent2 2 6 9" xfId="21030"/>
    <cellStyle name="40% - Accent2 2 7" xfId="21031"/>
    <cellStyle name="40% - Accent2 2 7 2" xfId="21032"/>
    <cellStyle name="40% - Accent2 2 7 3" xfId="21033"/>
    <cellStyle name="40% - Accent2 2 7 4" xfId="21034"/>
    <cellStyle name="40% - Accent2 2 8" xfId="21035"/>
    <cellStyle name="40% - Accent2 2 8 2" xfId="21036"/>
    <cellStyle name="40% - Accent2 2 9" xfId="21037"/>
    <cellStyle name="40% - Accent2 2 9 2" xfId="21038"/>
    <cellStyle name="40% - Accent2 20" xfId="21039"/>
    <cellStyle name="40% - Accent2 3" xfId="21040"/>
    <cellStyle name="40% - Accent2 3 10" xfId="21041"/>
    <cellStyle name="40% - Accent2 3 11" xfId="21042"/>
    <cellStyle name="40% - Accent2 3 12" xfId="21043"/>
    <cellStyle name="40% - Accent2 3 2" xfId="21044"/>
    <cellStyle name="40% - Accent2 3 2 10" xfId="21045"/>
    <cellStyle name="40% - Accent2 3 2 2" xfId="21046"/>
    <cellStyle name="40% - Accent2 3 2 2 2" xfId="21047"/>
    <cellStyle name="40% - Accent2 3 2 2 2 2" xfId="21048"/>
    <cellStyle name="40% - Accent2 3 2 2 3" xfId="21049"/>
    <cellStyle name="40% - Accent2 3 2 2 3 2" xfId="21050"/>
    <cellStyle name="40% - Accent2 3 2 2 4" xfId="21051"/>
    <cellStyle name="40% - Accent2 3 2 2 4 2" xfId="21052"/>
    <cellStyle name="40% - Accent2 3 2 2 5" xfId="21053"/>
    <cellStyle name="40% - Accent2 3 2 2 6" xfId="21054"/>
    <cellStyle name="40% - Accent2 3 2 2 7" xfId="21055"/>
    <cellStyle name="40% - Accent2 3 2 2 8" xfId="21056"/>
    <cellStyle name="40% - Accent2 3 2 2 9" xfId="21057"/>
    <cellStyle name="40% - Accent2 3 2 3" xfId="21058"/>
    <cellStyle name="40% - Accent2 3 2 3 2" xfId="21059"/>
    <cellStyle name="40% - Accent2 3 2 3 3" xfId="21060"/>
    <cellStyle name="40% - Accent2 3 2 3 4" xfId="21061"/>
    <cellStyle name="40% - Accent2 3 2 4" xfId="21062"/>
    <cellStyle name="40% - Accent2 3 2 4 2" xfId="21063"/>
    <cellStyle name="40% - Accent2 3 2 5" xfId="21064"/>
    <cellStyle name="40% - Accent2 3 2 5 2" xfId="21065"/>
    <cellStyle name="40% - Accent2 3 2 6" xfId="21066"/>
    <cellStyle name="40% - Accent2 3 2 6 2" xfId="21067"/>
    <cellStyle name="40% - Accent2 3 2 7" xfId="21068"/>
    <cellStyle name="40% - Accent2 3 2 8" xfId="21069"/>
    <cellStyle name="40% - Accent2 3 2 9" xfId="21070"/>
    <cellStyle name="40% - Accent2 3 3" xfId="21071"/>
    <cellStyle name="40% - Accent2 3 3 2" xfId="21072"/>
    <cellStyle name="40% - Accent2 3 3 2 2" xfId="21073"/>
    <cellStyle name="40% - Accent2 3 3 2 2 2" xfId="21074"/>
    <cellStyle name="40% - Accent2 3 3 2 3" xfId="21075"/>
    <cellStyle name="40% - Accent2 3 3 2 3 2" xfId="21076"/>
    <cellStyle name="40% - Accent2 3 3 2 4" xfId="21077"/>
    <cellStyle name="40% - Accent2 3 3 2 4 2" xfId="21078"/>
    <cellStyle name="40% - Accent2 3 3 2 5" xfId="21079"/>
    <cellStyle name="40% - Accent2 3 3 2 6" xfId="21080"/>
    <cellStyle name="40% - Accent2 3 3 2 7" xfId="21081"/>
    <cellStyle name="40% - Accent2 3 3 2 8" xfId="21082"/>
    <cellStyle name="40% - Accent2 3 3 2 9" xfId="21083"/>
    <cellStyle name="40% - Accent2 3 3 3" xfId="21084"/>
    <cellStyle name="40% - Accent2 3 3 3 2" xfId="21085"/>
    <cellStyle name="40% - Accent2 3 3 3 3" xfId="21086"/>
    <cellStyle name="40% - Accent2 3 3 3 4" xfId="21087"/>
    <cellStyle name="40% - Accent2 3 3 4" xfId="21088"/>
    <cellStyle name="40% - Accent2 3 3 4 2" xfId="21089"/>
    <cellStyle name="40% - Accent2 3 3 5" xfId="21090"/>
    <cellStyle name="40% - Accent2 3 3 5 2" xfId="21091"/>
    <cellStyle name="40% - Accent2 3 3 6" xfId="21092"/>
    <cellStyle name="40% - Accent2 3 3 7" xfId="21093"/>
    <cellStyle name="40% - Accent2 3 3 8" xfId="21094"/>
    <cellStyle name="40% - Accent2 3 3 9" xfId="21095"/>
    <cellStyle name="40% - Accent2 3 4" xfId="21096"/>
    <cellStyle name="40% - Accent2 3 4 2" xfId="21097"/>
    <cellStyle name="40% - Accent2 3 4 2 2" xfId="21098"/>
    <cellStyle name="40% - Accent2 3 4 3" xfId="21099"/>
    <cellStyle name="40% - Accent2 3 4 3 2" xfId="21100"/>
    <cellStyle name="40% - Accent2 3 4 4" xfId="21101"/>
    <cellStyle name="40% - Accent2 3 4 4 2" xfId="21102"/>
    <cellStyle name="40% - Accent2 3 4 5" xfId="21103"/>
    <cellStyle name="40% - Accent2 3 4 6" xfId="21104"/>
    <cellStyle name="40% - Accent2 3 4 7" xfId="21105"/>
    <cellStyle name="40% - Accent2 3 4 8" xfId="21106"/>
    <cellStyle name="40% - Accent2 3 4 9" xfId="21107"/>
    <cellStyle name="40% - Accent2 3 5" xfId="21108"/>
    <cellStyle name="40% - Accent2 3 5 2" xfId="21109"/>
    <cellStyle name="40% - Accent2 3 5 3" xfId="21110"/>
    <cellStyle name="40% - Accent2 3 6" xfId="21111"/>
    <cellStyle name="40% - Accent2 3 6 2" xfId="21112"/>
    <cellStyle name="40% - Accent2 3 6 3" xfId="21113"/>
    <cellStyle name="40% - Accent2 3 6 4" xfId="21114"/>
    <cellStyle name="40% - Accent2 3 7" xfId="21115"/>
    <cellStyle name="40% - Accent2 3 7 2" xfId="21116"/>
    <cellStyle name="40% - Accent2 3 8" xfId="21117"/>
    <cellStyle name="40% - Accent2 3 8 2" xfId="21118"/>
    <cellStyle name="40% - Accent2 3 9" xfId="21119"/>
    <cellStyle name="40% - Accent2 4" xfId="21120"/>
    <cellStyle name="40% - Accent2 4 10" xfId="21121"/>
    <cellStyle name="40% - Accent2 4 11" xfId="21122"/>
    <cellStyle name="40% - Accent2 4 12" xfId="21123"/>
    <cellStyle name="40% - Accent2 4 2" xfId="21124"/>
    <cellStyle name="40% - Accent2 4 2 10" xfId="21125"/>
    <cellStyle name="40% - Accent2 4 2 2" xfId="21126"/>
    <cellStyle name="40% - Accent2 4 2 2 2" xfId="21127"/>
    <cellStyle name="40% - Accent2 4 2 2 2 2" xfId="21128"/>
    <cellStyle name="40% - Accent2 4 2 2 3" xfId="21129"/>
    <cellStyle name="40% - Accent2 4 2 2 3 2" xfId="21130"/>
    <cellStyle name="40% - Accent2 4 2 2 4" xfId="21131"/>
    <cellStyle name="40% - Accent2 4 2 2 4 2" xfId="21132"/>
    <cellStyle name="40% - Accent2 4 2 2 5" xfId="21133"/>
    <cellStyle name="40% - Accent2 4 2 2 6" xfId="21134"/>
    <cellStyle name="40% - Accent2 4 2 2 7" xfId="21135"/>
    <cellStyle name="40% - Accent2 4 2 2 8" xfId="21136"/>
    <cellStyle name="40% - Accent2 4 2 2 9" xfId="21137"/>
    <cellStyle name="40% - Accent2 4 2 3" xfId="21138"/>
    <cellStyle name="40% - Accent2 4 2 3 2" xfId="21139"/>
    <cellStyle name="40% - Accent2 4 2 3 3" xfId="21140"/>
    <cellStyle name="40% - Accent2 4 2 3 4" xfId="21141"/>
    <cellStyle name="40% - Accent2 4 2 4" xfId="21142"/>
    <cellStyle name="40% - Accent2 4 2 4 2" xfId="21143"/>
    <cellStyle name="40% - Accent2 4 2 5" xfId="21144"/>
    <cellStyle name="40% - Accent2 4 2 5 2" xfId="21145"/>
    <cellStyle name="40% - Accent2 4 2 6" xfId="21146"/>
    <cellStyle name="40% - Accent2 4 2 6 2" xfId="21147"/>
    <cellStyle name="40% - Accent2 4 2 7" xfId="21148"/>
    <cellStyle name="40% - Accent2 4 2 8" xfId="21149"/>
    <cellStyle name="40% - Accent2 4 2 9" xfId="21150"/>
    <cellStyle name="40% - Accent2 4 3" xfId="21151"/>
    <cellStyle name="40% - Accent2 4 3 10" xfId="21152"/>
    <cellStyle name="40% - Accent2 4 3 2" xfId="21153"/>
    <cellStyle name="40% - Accent2 4 3 2 2" xfId="21154"/>
    <cellStyle name="40% - Accent2 4 3 2 2 2" xfId="21155"/>
    <cellStyle name="40% - Accent2 4 3 2 3" xfId="21156"/>
    <cellStyle name="40% - Accent2 4 3 2 3 2" xfId="21157"/>
    <cellStyle name="40% - Accent2 4 3 2 4" xfId="21158"/>
    <cellStyle name="40% - Accent2 4 3 2 4 2" xfId="21159"/>
    <cellStyle name="40% - Accent2 4 3 2 5" xfId="21160"/>
    <cellStyle name="40% - Accent2 4 3 2 6" xfId="21161"/>
    <cellStyle name="40% - Accent2 4 3 2 7" xfId="21162"/>
    <cellStyle name="40% - Accent2 4 3 2 8" xfId="21163"/>
    <cellStyle name="40% - Accent2 4 3 2 9" xfId="21164"/>
    <cellStyle name="40% - Accent2 4 3 3" xfId="21165"/>
    <cellStyle name="40% - Accent2 4 3 3 2" xfId="21166"/>
    <cellStyle name="40% - Accent2 4 3 4" xfId="21167"/>
    <cellStyle name="40% - Accent2 4 3 4 2" xfId="21168"/>
    <cellStyle name="40% - Accent2 4 3 5" xfId="21169"/>
    <cellStyle name="40% - Accent2 4 3 5 2" xfId="21170"/>
    <cellStyle name="40% - Accent2 4 3 6" xfId="21171"/>
    <cellStyle name="40% - Accent2 4 3 7" xfId="21172"/>
    <cellStyle name="40% - Accent2 4 3 8" xfId="21173"/>
    <cellStyle name="40% - Accent2 4 3 9" xfId="21174"/>
    <cellStyle name="40% - Accent2 4 4" xfId="21175"/>
    <cellStyle name="40% - Accent2 4 4 2" xfId="21176"/>
    <cellStyle name="40% - Accent2 4 4 2 2" xfId="21177"/>
    <cellStyle name="40% - Accent2 4 4 3" xfId="21178"/>
    <cellStyle name="40% - Accent2 4 4 3 2" xfId="21179"/>
    <cellStyle name="40% - Accent2 4 4 4" xfId="21180"/>
    <cellStyle name="40% - Accent2 4 4 4 2" xfId="21181"/>
    <cellStyle name="40% - Accent2 4 4 5" xfId="21182"/>
    <cellStyle name="40% - Accent2 4 4 6" xfId="21183"/>
    <cellStyle name="40% - Accent2 4 4 7" xfId="21184"/>
    <cellStyle name="40% - Accent2 4 4 8" xfId="21185"/>
    <cellStyle name="40% - Accent2 4 4 9" xfId="21186"/>
    <cellStyle name="40% - Accent2 4 5" xfId="21187"/>
    <cellStyle name="40% - Accent2 4 5 2" xfId="21188"/>
    <cellStyle name="40% - Accent2 4 5 3" xfId="21189"/>
    <cellStyle name="40% - Accent2 4 5 4" xfId="21190"/>
    <cellStyle name="40% - Accent2 4 6" xfId="21191"/>
    <cellStyle name="40% - Accent2 4 6 2" xfId="21192"/>
    <cellStyle name="40% - Accent2 4 6 3" xfId="21193"/>
    <cellStyle name="40% - Accent2 4 6 4" xfId="21194"/>
    <cellStyle name="40% - Accent2 4 7" xfId="21195"/>
    <cellStyle name="40% - Accent2 4 7 2" xfId="21196"/>
    <cellStyle name="40% - Accent2 4 8" xfId="21197"/>
    <cellStyle name="40% - Accent2 4 8 2" xfId="21198"/>
    <cellStyle name="40% - Accent2 4 9" xfId="21199"/>
    <cellStyle name="40% - Accent2 5" xfId="21200"/>
    <cellStyle name="40% - Accent2 5 10" xfId="21201"/>
    <cellStyle name="40% - Accent2 5 2" xfId="21202"/>
    <cellStyle name="40% - Accent2 5 2 2" xfId="21203"/>
    <cellStyle name="40% - Accent2 5 2 2 2" xfId="21204"/>
    <cellStyle name="40% - Accent2 5 2 2 3" xfId="21205"/>
    <cellStyle name="40% - Accent2 5 2 2 4" xfId="21206"/>
    <cellStyle name="40% - Accent2 5 2 3" xfId="21207"/>
    <cellStyle name="40% - Accent2 5 2 3 2" xfId="21208"/>
    <cellStyle name="40% - Accent2 5 2 4" xfId="21209"/>
    <cellStyle name="40% - Accent2 5 2 4 2" xfId="21210"/>
    <cellStyle name="40% - Accent2 5 2 5" xfId="21211"/>
    <cellStyle name="40% - Accent2 5 2 6" xfId="21212"/>
    <cellStyle name="40% - Accent2 5 2 7" xfId="21213"/>
    <cellStyle name="40% - Accent2 5 2 8" xfId="21214"/>
    <cellStyle name="40% - Accent2 5 3" xfId="21215"/>
    <cellStyle name="40% - Accent2 5 3 2" xfId="21216"/>
    <cellStyle name="40% - Accent2 5 3 3" xfId="21217"/>
    <cellStyle name="40% - Accent2 5 4" xfId="21218"/>
    <cellStyle name="40% - Accent2 5 4 2" xfId="21219"/>
    <cellStyle name="40% - Accent2 5 5" xfId="21220"/>
    <cellStyle name="40% - Accent2 5 5 2" xfId="21221"/>
    <cellStyle name="40% - Accent2 5 6" xfId="21222"/>
    <cellStyle name="40% - Accent2 5 6 2" xfId="21223"/>
    <cellStyle name="40% - Accent2 5 7" xfId="21224"/>
    <cellStyle name="40% - Accent2 5 8" xfId="21225"/>
    <cellStyle name="40% - Accent2 5 9" xfId="21226"/>
    <cellStyle name="40% - Accent2 6" xfId="21227"/>
    <cellStyle name="40% - Accent2 6 2" xfId="21228"/>
    <cellStyle name="40% - Accent2 6 2 2" xfId="21229"/>
    <cellStyle name="40% - Accent2 6 2 2 2" xfId="21230"/>
    <cellStyle name="40% - Accent2 6 2 3" xfId="21231"/>
    <cellStyle name="40% - Accent2 6 2 3 2" xfId="21232"/>
    <cellStyle name="40% - Accent2 6 2 4" xfId="21233"/>
    <cellStyle name="40% - Accent2 6 2 4 2" xfId="21234"/>
    <cellStyle name="40% - Accent2 6 2 5" xfId="21235"/>
    <cellStyle name="40% - Accent2 6 2 6" xfId="21236"/>
    <cellStyle name="40% - Accent2 6 2 7" xfId="21237"/>
    <cellStyle name="40% - Accent2 6 2 8" xfId="21238"/>
    <cellStyle name="40% - Accent2 6 2 9" xfId="21239"/>
    <cellStyle name="40% - Accent2 6 3" xfId="21240"/>
    <cellStyle name="40% - Accent2 6 3 2" xfId="21241"/>
    <cellStyle name="40% - Accent2 6 3 3" xfId="21242"/>
    <cellStyle name="40% - Accent2 6 3 4" xfId="21243"/>
    <cellStyle name="40% - Accent2 6 4" xfId="21244"/>
    <cellStyle name="40% - Accent2 6 4 2" xfId="21245"/>
    <cellStyle name="40% - Accent2 6 5" xfId="21246"/>
    <cellStyle name="40% - Accent2 6 5 2" xfId="21247"/>
    <cellStyle name="40% - Accent2 6 6" xfId="21248"/>
    <cellStyle name="40% - Accent2 6 7" xfId="21249"/>
    <cellStyle name="40% - Accent2 6 8" xfId="21250"/>
    <cellStyle name="40% - Accent2 6 9" xfId="21251"/>
    <cellStyle name="40% - Accent2 7" xfId="21252"/>
    <cellStyle name="40% - Accent2 7 10" xfId="21253"/>
    <cellStyle name="40% - Accent2 7 2" xfId="21254"/>
    <cellStyle name="40% - Accent2 7 2 2" xfId="21255"/>
    <cellStyle name="40% - Accent2 7 2 2 2" xfId="21256"/>
    <cellStyle name="40% - Accent2 7 2 3" xfId="21257"/>
    <cellStyle name="40% - Accent2 7 2 3 2" xfId="21258"/>
    <cellStyle name="40% - Accent2 7 2 4" xfId="21259"/>
    <cellStyle name="40% - Accent2 7 2 4 2" xfId="21260"/>
    <cellStyle name="40% - Accent2 7 2 5" xfId="21261"/>
    <cellStyle name="40% - Accent2 7 2 6" xfId="21262"/>
    <cellStyle name="40% - Accent2 7 2 7" xfId="21263"/>
    <cellStyle name="40% - Accent2 7 2 8" xfId="21264"/>
    <cellStyle name="40% - Accent2 7 2 9" xfId="21265"/>
    <cellStyle name="40% - Accent2 7 3" xfId="21266"/>
    <cellStyle name="40% - Accent2 7 3 2" xfId="21267"/>
    <cellStyle name="40% - Accent2 7 4" xfId="21268"/>
    <cellStyle name="40% - Accent2 7 4 2" xfId="21269"/>
    <cellStyle name="40% - Accent2 7 5" xfId="21270"/>
    <cellStyle name="40% - Accent2 7 5 2" xfId="21271"/>
    <cellStyle name="40% - Accent2 7 6" xfId="21272"/>
    <cellStyle name="40% - Accent2 7 7" xfId="21273"/>
    <cellStyle name="40% - Accent2 7 8" xfId="21274"/>
    <cellStyle name="40% - Accent2 7 9" xfId="21275"/>
    <cellStyle name="40% - Accent2 8" xfId="21276"/>
    <cellStyle name="40% - Accent2 8 2" xfId="21277"/>
    <cellStyle name="40% - Accent2 8 2 2" xfId="21278"/>
    <cellStyle name="40% - Accent2 8 3" xfId="21279"/>
    <cellStyle name="40% - Accent2 8 3 2" xfId="21280"/>
    <cellStyle name="40% - Accent2 8 4" xfId="21281"/>
    <cellStyle name="40% - Accent2 8 4 2" xfId="21282"/>
    <cellStyle name="40% - Accent2 8 5" xfId="21283"/>
    <cellStyle name="40% - Accent2 8 6" xfId="21284"/>
    <cellStyle name="40% - Accent2 8 7" xfId="21285"/>
    <cellStyle name="40% - Accent2 8 8" xfId="21286"/>
    <cellStyle name="40% - Accent2 8 9" xfId="21287"/>
    <cellStyle name="40% - Accent2 9" xfId="21288"/>
    <cellStyle name="40% - Accent2 9 2" xfId="21289"/>
    <cellStyle name="40% - Accent2 9 2 2" xfId="21290"/>
    <cellStyle name="40% - Accent2 9 3" xfId="21291"/>
    <cellStyle name="40% - Accent2 9 3 2" xfId="21292"/>
    <cellStyle name="40% - Accent2 9 4" xfId="21293"/>
    <cellStyle name="40% - Accent2 9 4 2" xfId="21294"/>
    <cellStyle name="40% - Accent2 9 5" xfId="21295"/>
    <cellStyle name="40% - Accent2 9 6" xfId="21296"/>
    <cellStyle name="40% - Accent2 9 7" xfId="21297"/>
    <cellStyle name="40% - Accent2 9 8" xfId="21298"/>
    <cellStyle name="40% - Accent2 9 9" xfId="21299"/>
    <cellStyle name="40% - Accent3 10" xfId="21300"/>
    <cellStyle name="40% - Accent3 10 2" xfId="21301"/>
    <cellStyle name="40% - Accent3 10 2 2" xfId="21302"/>
    <cellStyle name="40% - Accent3 10 3" xfId="21303"/>
    <cellStyle name="40% - Accent3 10 3 2" xfId="21304"/>
    <cellStyle name="40% - Accent3 10 4" xfId="21305"/>
    <cellStyle name="40% - Accent3 10 4 2" xfId="21306"/>
    <cellStyle name="40% - Accent3 10 5" xfId="21307"/>
    <cellStyle name="40% - Accent3 10 6" xfId="21308"/>
    <cellStyle name="40% - Accent3 10 7" xfId="21309"/>
    <cellStyle name="40% - Accent3 10 8" xfId="21310"/>
    <cellStyle name="40% - Accent3 10 9" xfId="21311"/>
    <cellStyle name="40% - Accent3 11" xfId="21312"/>
    <cellStyle name="40% - Accent3 11 2" xfId="21313"/>
    <cellStyle name="40% - Accent3 11 2 2" xfId="21314"/>
    <cellStyle name="40% - Accent3 11 3" xfId="21315"/>
    <cellStyle name="40% - Accent3 11 3 2" xfId="21316"/>
    <cellStyle name="40% - Accent3 11 4" xfId="21317"/>
    <cellStyle name="40% - Accent3 11 5" xfId="21318"/>
    <cellStyle name="40% - Accent3 11 6" xfId="21319"/>
    <cellStyle name="40% - Accent3 11 7" xfId="21320"/>
    <cellStyle name="40% - Accent3 11 8" xfId="21321"/>
    <cellStyle name="40% - Accent3 12" xfId="21322"/>
    <cellStyle name="40% - Accent3 12 2" xfId="21323"/>
    <cellStyle name="40% - Accent3 12 2 2" xfId="21324"/>
    <cellStyle name="40% - Accent3 12 3" xfId="21325"/>
    <cellStyle name="40% - Accent3 12 4" xfId="21326"/>
    <cellStyle name="40% - Accent3 12 5" xfId="21327"/>
    <cellStyle name="40% - Accent3 13" xfId="21328"/>
    <cellStyle name="40% - Accent3 13 2" xfId="21329"/>
    <cellStyle name="40% - Accent3 13 3" xfId="21330"/>
    <cellStyle name="40% - Accent3 14" xfId="21331"/>
    <cellStyle name="40% - Accent3 14 2" xfId="21332"/>
    <cellStyle name="40% - Accent3 15" xfId="21333"/>
    <cellStyle name="40% - Accent3 16" xfId="21334"/>
    <cellStyle name="40% - Accent3 17" xfId="21335"/>
    <cellStyle name="40% - Accent3 18" xfId="21336"/>
    <cellStyle name="40% - Accent3 19" xfId="21337"/>
    <cellStyle name="40% - Accent3 2" xfId="21338"/>
    <cellStyle name="40% - Accent3 2 10" xfId="21339"/>
    <cellStyle name="40% - Accent3 2 11" xfId="21340"/>
    <cellStyle name="40% - Accent3 2 12" xfId="21341"/>
    <cellStyle name="40% - Accent3 2 13" xfId="21342"/>
    <cellStyle name="40% - Accent3 2 14" xfId="21343"/>
    <cellStyle name="40% - Accent3 2 2" xfId="21344"/>
    <cellStyle name="40% - Accent3 2 2 10" xfId="21345"/>
    <cellStyle name="40% - Accent3 2 2 11" xfId="21346"/>
    <cellStyle name="40% - Accent3 2 2 12" xfId="21347"/>
    <cellStyle name="40% - Accent3 2 2 2" xfId="21348"/>
    <cellStyle name="40% - Accent3 2 2 2 2" xfId="21349"/>
    <cellStyle name="40% - Accent3 2 2 2 2 2" xfId="21350"/>
    <cellStyle name="40% - Accent3 2 2 2 2 2 2" xfId="21351"/>
    <cellStyle name="40% - Accent3 2 2 2 2 3" xfId="21352"/>
    <cellStyle name="40% - Accent3 2 2 2 2 3 2" xfId="21353"/>
    <cellStyle name="40% - Accent3 2 2 2 2 4" xfId="21354"/>
    <cellStyle name="40% - Accent3 2 2 2 2 4 2" xfId="21355"/>
    <cellStyle name="40% - Accent3 2 2 2 2 5" xfId="21356"/>
    <cellStyle name="40% - Accent3 2 2 2 2 6" xfId="21357"/>
    <cellStyle name="40% - Accent3 2 2 2 2 7" xfId="21358"/>
    <cellStyle name="40% - Accent3 2 2 2 2 8" xfId="21359"/>
    <cellStyle name="40% - Accent3 2 2 2 2 9" xfId="21360"/>
    <cellStyle name="40% - Accent3 2 2 2 3" xfId="21361"/>
    <cellStyle name="40% - Accent3 2 2 2 3 2" xfId="21362"/>
    <cellStyle name="40% - Accent3 2 2 2 3 3" xfId="21363"/>
    <cellStyle name="40% - Accent3 2 2 2 3 4" xfId="21364"/>
    <cellStyle name="40% - Accent3 2 2 2 4" xfId="21365"/>
    <cellStyle name="40% - Accent3 2 2 2 4 2" xfId="21366"/>
    <cellStyle name="40% - Accent3 2 2 2 5" xfId="21367"/>
    <cellStyle name="40% - Accent3 2 2 2 5 2" xfId="21368"/>
    <cellStyle name="40% - Accent3 2 2 2 6" xfId="21369"/>
    <cellStyle name="40% - Accent3 2 2 2 7" xfId="21370"/>
    <cellStyle name="40% - Accent3 2 2 2 8" xfId="21371"/>
    <cellStyle name="40% - Accent3 2 2 2 9" xfId="21372"/>
    <cellStyle name="40% - Accent3 2 2 3" xfId="21373"/>
    <cellStyle name="40% - Accent3 2 2 3 10" xfId="21374"/>
    <cellStyle name="40% - Accent3 2 2 3 2" xfId="21375"/>
    <cellStyle name="40% - Accent3 2 2 3 2 2" xfId="21376"/>
    <cellStyle name="40% - Accent3 2 2 3 2 2 2" xfId="21377"/>
    <cellStyle name="40% - Accent3 2 2 3 2 3" xfId="21378"/>
    <cellStyle name="40% - Accent3 2 2 3 2 3 2" xfId="21379"/>
    <cellStyle name="40% - Accent3 2 2 3 2 4" xfId="21380"/>
    <cellStyle name="40% - Accent3 2 2 3 2 4 2" xfId="21381"/>
    <cellStyle name="40% - Accent3 2 2 3 2 5" xfId="21382"/>
    <cellStyle name="40% - Accent3 2 2 3 2 6" xfId="21383"/>
    <cellStyle name="40% - Accent3 2 2 3 2 7" xfId="21384"/>
    <cellStyle name="40% - Accent3 2 2 3 2 8" xfId="21385"/>
    <cellStyle name="40% - Accent3 2 2 3 2 9" xfId="21386"/>
    <cellStyle name="40% - Accent3 2 2 3 3" xfId="21387"/>
    <cellStyle name="40% - Accent3 2 2 3 3 2" xfId="21388"/>
    <cellStyle name="40% - Accent3 2 2 3 4" xfId="21389"/>
    <cellStyle name="40% - Accent3 2 2 3 4 2" xfId="21390"/>
    <cellStyle name="40% - Accent3 2 2 3 5" xfId="21391"/>
    <cellStyle name="40% - Accent3 2 2 3 5 2" xfId="21392"/>
    <cellStyle name="40% - Accent3 2 2 3 6" xfId="21393"/>
    <cellStyle name="40% - Accent3 2 2 3 7" xfId="21394"/>
    <cellStyle name="40% - Accent3 2 2 3 8" xfId="21395"/>
    <cellStyle name="40% - Accent3 2 2 3 9" xfId="21396"/>
    <cellStyle name="40% - Accent3 2 2 4" xfId="21397"/>
    <cellStyle name="40% - Accent3 2 2 4 2" xfId="21398"/>
    <cellStyle name="40% - Accent3 2 2 4 2 2" xfId="21399"/>
    <cellStyle name="40% - Accent3 2 2 4 3" xfId="21400"/>
    <cellStyle name="40% - Accent3 2 2 4 3 2" xfId="21401"/>
    <cellStyle name="40% - Accent3 2 2 4 4" xfId="21402"/>
    <cellStyle name="40% - Accent3 2 2 4 4 2" xfId="21403"/>
    <cellStyle name="40% - Accent3 2 2 4 5" xfId="21404"/>
    <cellStyle name="40% - Accent3 2 2 4 6" xfId="21405"/>
    <cellStyle name="40% - Accent3 2 2 4 7" xfId="21406"/>
    <cellStyle name="40% - Accent3 2 2 4 8" xfId="21407"/>
    <cellStyle name="40% - Accent3 2 2 4 9" xfId="21408"/>
    <cellStyle name="40% - Accent3 2 2 5" xfId="21409"/>
    <cellStyle name="40% - Accent3 2 2 5 2" xfId="21410"/>
    <cellStyle name="40% - Accent3 2 2 5 3" xfId="21411"/>
    <cellStyle name="40% - Accent3 2 2 6" xfId="21412"/>
    <cellStyle name="40% - Accent3 2 2 6 2" xfId="21413"/>
    <cellStyle name="40% - Accent3 2 2 6 3" xfId="21414"/>
    <cellStyle name="40% - Accent3 2 2 6 4" xfId="21415"/>
    <cellStyle name="40% - Accent3 2 2 7" xfId="21416"/>
    <cellStyle name="40% - Accent3 2 2 7 2" xfId="21417"/>
    <cellStyle name="40% - Accent3 2 2 8" xfId="21418"/>
    <cellStyle name="40% - Accent3 2 2 8 2" xfId="21419"/>
    <cellStyle name="40% - Accent3 2 2 9" xfId="21420"/>
    <cellStyle name="40% - Accent3 2 3" xfId="21421"/>
    <cellStyle name="40% - Accent3 2 3 2" xfId="21422"/>
    <cellStyle name="40% - Accent3 2 3 2 2" xfId="21423"/>
    <cellStyle name="40% - Accent3 2 3 2 2 2" xfId="21424"/>
    <cellStyle name="40% - Accent3 2 3 2 3" xfId="21425"/>
    <cellStyle name="40% - Accent3 2 3 2 3 2" xfId="21426"/>
    <cellStyle name="40% - Accent3 2 3 2 4" xfId="21427"/>
    <cellStyle name="40% - Accent3 2 3 2 4 2" xfId="21428"/>
    <cellStyle name="40% - Accent3 2 3 2 5" xfId="21429"/>
    <cellStyle name="40% - Accent3 2 3 2 6" xfId="21430"/>
    <cellStyle name="40% - Accent3 2 3 2 7" xfId="21431"/>
    <cellStyle name="40% - Accent3 2 3 2 8" xfId="21432"/>
    <cellStyle name="40% - Accent3 2 3 2 9" xfId="21433"/>
    <cellStyle name="40% - Accent3 2 3 3" xfId="21434"/>
    <cellStyle name="40% - Accent3 2 3 3 2" xfId="21435"/>
    <cellStyle name="40% - Accent3 2 3 3 3" xfId="21436"/>
    <cellStyle name="40% - Accent3 2 3 3 4" xfId="21437"/>
    <cellStyle name="40% - Accent3 2 3 4" xfId="21438"/>
    <cellStyle name="40% - Accent3 2 3 4 2" xfId="21439"/>
    <cellStyle name="40% - Accent3 2 3 5" xfId="21440"/>
    <cellStyle name="40% - Accent3 2 3 5 2" xfId="21441"/>
    <cellStyle name="40% - Accent3 2 3 6" xfId="21442"/>
    <cellStyle name="40% - Accent3 2 3 7" xfId="21443"/>
    <cellStyle name="40% - Accent3 2 3 8" xfId="21444"/>
    <cellStyle name="40% - Accent3 2 3 9" xfId="21445"/>
    <cellStyle name="40% - Accent3 2 4" xfId="21446"/>
    <cellStyle name="40% - Accent3 2 4 10" xfId="21447"/>
    <cellStyle name="40% - Accent3 2 4 2" xfId="21448"/>
    <cellStyle name="40% - Accent3 2 4 2 2" xfId="21449"/>
    <cellStyle name="40% - Accent3 2 4 2 2 2" xfId="21450"/>
    <cellStyle name="40% - Accent3 2 4 2 3" xfId="21451"/>
    <cellStyle name="40% - Accent3 2 4 2 3 2" xfId="21452"/>
    <cellStyle name="40% - Accent3 2 4 2 4" xfId="21453"/>
    <cellStyle name="40% - Accent3 2 4 2 4 2" xfId="21454"/>
    <cellStyle name="40% - Accent3 2 4 2 5" xfId="21455"/>
    <cellStyle name="40% - Accent3 2 4 2 6" xfId="21456"/>
    <cellStyle name="40% - Accent3 2 4 2 7" xfId="21457"/>
    <cellStyle name="40% - Accent3 2 4 2 8" xfId="21458"/>
    <cellStyle name="40% - Accent3 2 4 2 9" xfId="21459"/>
    <cellStyle name="40% - Accent3 2 4 3" xfId="21460"/>
    <cellStyle name="40% - Accent3 2 4 3 2" xfId="21461"/>
    <cellStyle name="40% - Accent3 2 4 3 3" xfId="21462"/>
    <cellStyle name="40% - Accent3 2 4 3 4" xfId="21463"/>
    <cellStyle name="40% - Accent3 2 4 4" xfId="21464"/>
    <cellStyle name="40% - Accent3 2 4 4 2" xfId="21465"/>
    <cellStyle name="40% - Accent3 2 4 4 3" xfId="21466"/>
    <cellStyle name="40% - Accent3 2 4 4 4" xfId="21467"/>
    <cellStyle name="40% - Accent3 2 4 5" xfId="21468"/>
    <cellStyle name="40% - Accent3 2 4 5 2" xfId="21469"/>
    <cellStyle name="40% - Accent3 2 4 6" xfId="21470"/>
    <cellStyle name="40% - Accent3 2 4 7" xfId="21471"/>
    <cellStyle name="40% - Accent3 2 4 8" xfId="21472"/>
    <cellStyle name="40% - Accent3 2 4 9" xfId="21473"/>
    <cellStyle name="40% - Accent3 2 5" xfId="21474"/>
    <cellStyle name="40% - Accent3 2 5 2" xfId="21475"/>
    <cellStyle name="40% - Accent3 2 5 2 2" xfId="21476"/>
    <cellStyle name="40% - Accent3 2 5 3" xfId="21477"/>
    <cellStyle name="40% - Accent3 2 5 3 2" xfId="21478"/>
    <cellStyle name="40% - Accent3 2 5 4" xfId="21479"/>
    <cellStyle name="40% - Accent3 2 5 4 2" xfId="21480"/>
    <cellStyle name="40% - Accent3 2 5 5" xfId="21481"/>
    <cellStyle name="40% - Accent3 2 5 6" xfId="21482"/>
    <cellStyle name="40% - Accent3 2 5 7" xfId="21483"/>
    <cellStyle name="40% - Accent3 2 5 8" xfId="21484"/>
    <cellStyle name="40% - Accent3 2 5 9" xfId="21485"/>
    <cellStyle name="40% - Accent3 2 6" xfId="21486"/>
    <cellStyle name="40% - Accent3 2 6 2" xfId="21487"/>
    <cellStyle name="40% - Accent3 2 6 2 2" xfId="21488"/>
    <cellStyle name="40% - Accent3 2 6 3" xfId="21489"/>
    <cellStyle name="40% - Accent3 2 6 3 2" xfId="21490"/>
    <cellStyle name="40% - Accent3 2 6 4" xfId="21491"/>
    <cellStyle name="40% - Accent3 2 6 4 2" xfId="21492"/>
    <cellStyle name="40% - Accent3 2 6 5" xfId="21493"/>
    <cellStyle name="40% - Accent3 2 6 6" xfId="21494"/>
    <cellStyle name="40% - Accent3 2 6 7" xfId="21495"/>
    <cellStyle name="40% - Accent3 2 6 8" xfId="21496"/>
    <cellStyle name="40% - Accent3 2 6 9" xfId="21497"/>
    <cellStyle name="40% - Accent3 2 7" xfId="21498"/>
    <cellStyle name="40% - Accent3 2 7 2" xfId="21499"/>
    <cellStyle name="40% - Accent3 2 7 3" xfId="21500"/>
    <cellStyle name="40% - Accent3 2 7 4" xfId="21501"/>
    <cellStyle name="40% - Accent3 2 8" xfId="21502"/>
    <cellStyle name="40% - Accent3 2 8 2" xfId="21503"/>
    <cellStyle name="40% - Accent3 2 9" xfId="21504"/>
    <cellStyle name="40% - Accent3 2 9 2" xfId="21505"/>
    <cellStyle name="40% - Accent3 20" xfId="21506"/>
    <cellStyle name="40% - Accent3 3" xfId="21507"/>
    <cellStyle name="40% - Accent3 3 10" xfId="21508"/>
    <cellStyle name="40% - Accent3 3 11" xfId="21509"/>
    <cellStyle name="40% - Accent3 3 12" xfId="21510"/>
    <cellStyle name="40% - Accent3 3 2" xfId="21511"/>
    <cellStyle name="40% - Accent3 3 2 10" xfId="21512"/>
    <cellStyle name="40% - Accent3 3 2 2" xfId="21513"/>
    <cellStyle name="40% - Accent3 3 2 2 2" xfId="21514"/>
    <cellStyle name="40% - Accent3 3 2 2 2 2" xfId="21515"/>
    <cellStyle name="40% - Accent3 3 2 2 3" xfId="21516"/>
    <cellStyle name="40% - Accent3 3 2 2 3 2" xfId="21517"/>
    <cellStyle name="40% - Accent3 3 2 2 4" xfId="21518"/>
    <cellStyle name="40% - Accent3 3 2 2 4 2" xfId="21519"/>
    <cellStyle name="40% - Accent3 3 2 2 5" xfId="21520"/>
    <cellStyle name="40% - Accent3 3 2 2 6" xfId="21521"/>
    <cellStyle name="40% - Accent3 3 2 2 7" xfId="21522"/>
    <cellStyle name="40% - Accent3 3 2 2 8" xfId="21523"/>
    <cellStyle name="40% - Accent3 3 2 2 9" xfId="21524"/>
    <cellStyle name="40% - Accent3 3 2 3" xfId="21525"/>
    <cellStyle name="40% - Accent3 3 2 3 2" xfId="21526"/>
    <cellStyle name="40% - Accent3 3 2 3 3" xfId="21527"/>
    <cellStyle name="40% - Accent3 3 2 3 4" xfId="21528"/>
    <cellStyle name="40% - Accent3 3 2 4" xfId="21529"/>
    <cellStyle name="40% - Accent3 3 2 4 2" xfId="21530"/>
    <cellStyle name="40% - Accent3 3 2 5" xfId="21531"/>
    <cellStyle name="40% - Accent3 3 2 5 2" xfId="21532"/>
    <cellStyle name="40% - Accent3 3 2 6" xfId="21533"/>
    <cellStyle name="40% - Accent3 3 2 6 2" xfId="21534"/>
    <cellStyle name="40% - Accent3 3 2 7" xfId="21535"/>
    <cellStyle name="40% - Accent3 3 2 8" xfId="21536"/>
    <cellStyle name="40% - Accent3 3 2 9" xfId="21537"/>
    <cellStyle name="40% - Accent3 3 3" xfId="21538"/>
    <cellStyle name="40% - Accent3 3 3 2" xfId="21539"/>
    <cellStyle name="40% - Accent3 3 3 2 2" xfId="21540"/>
    <cellStyle name="40% - Accent3 3 3 2 2 2" xfId="21541"/>
    <cellStyle name="40% - Accent3 3 3 2 3" xfId="21542"/>
    <cellStyle name="40% - Accent3 3 3 2 3 2" xfId="21543"/>
    <cellStyle name="40% - Accent3 3 3 2 4" xfId="21544"/>
    <cellStyle name="40% - Accent3 3 3 2 4 2" xfId="21545"/>
    <cellStyle name="40% - Accent3 3 3 2 5" xfId="21546"/>
    <cellStyle name="40% - Accent3 3 3 2 6" xfId="21547"/>
    <cellStyle name="40% - Accent3 3 3 2 7" xfId="21548"/>
    <cellStyle name="40% - Accent3 3 3 2 8" xfId="21549"/>
    <cellStyle name="40% - Accent3 3 3 2 9" xfId="21550"/>
    <cellStyle name="40% - Accent3 3 3 3" xfId="21551"/>
    <cellStyle name="40% - Accent3 3 3 3 2" xfId="21552"/>
    <cellStyle name="40% - Accent3 3 3 3 3" xfId="21553"/>
    <cellStyle name="40% - Accent3 3 3 3 4" xfId="21554"/>
    <cellStyle name="40% - Accent3 3 3 4" xfId="21555"/>
    <cellStyle name="40% - Accent3 3 3 4 2" xfId="21556"/>
    <cellStyle name="40% - Accent3 3 3 5" xfId="21557"/>
    <cellStyle name="40% - Accent3 3 3 5 2" xfId="21558"/>
    <cellStyle name="40% - Accent3 3 3 6" xfId="21559"/>
    <cellStyle name="40% - Accent3 3 3 7" xfId="21560"/>
    <cellStyle name="40% - Accent3 3 3 8" xfId="21561"/>
    <cellStyle name="40% - Accent3 3 3 9" xfId="21562"/>
    <cellStyle name="40% - Accent3 3 4" xfId="21563"/>
    <cellStyle name="40% - Accent3 3 4 2" xfId="21564"/>
    <cellStyle name="40% - Accent3 3 4 2 2" xfId="21565"/>
    <cellStyle name="40% - Accent3 3 4 3" xfId="21566"/>
    <cellStyle name="40% - Accent3 3 4 3 2" xfId="21567"/>
    <cellStyle name="40% - Accent3 3 4 4" xfId="21568"/>
    <cellStyle name="40% - Accent3 3 4 4 2" xfId="21569"/>
    <cellStyle name="40% - Accent3 3 4 5" xfId="21570"/>
    <cellStyle name="40% - Accent3 3 4 6" xfId="21571"/>
    <cellStyle name="40% - Accent3 3 4 7" xfId="21572"/>
    <cellStyle name="40% - Accent3 3 4 8" xfId="21573"/>
    <cellStyle name="40% - Accent3 3 4 9" xfId="21574"/>
    <cellStyle name="40% - Accent3 3 5" xfId="21575"/>
    <cellStyle name="40% - Accent3 3 5 2" xfId="21576"/>
    <cellStyle name="40% - Accent3 3 5 3" xfId="21577"/>
    <cellStyle name="40% - Accent3 3 6" xfId="21578"/>
    <cellStyle name="40% - Accent3 3 6 2" xfId="21579"/>
    <cellStyle name="40% - Accent3 3 6 3" xfId="21580"/>
    <cellStyle name="40% - Accent3 3 6 4" xfId="21581"/>
    <cellStyle name="40% - Accent3 3 7" xfId="21582"/>
    <cellStyle name="40% - Accent3 3 7 2" xfId="21583"/>
    <cellStyle name="40% - Accent3 3 8" xfId="21584"/>
    <cellStyle name="40% - Accent3 3 8 2" xfId="21585"/>
    <cellStyle name="40% - Accent3 3 9" xfId="21586"/>
    <cellStyle name="40% - Accent3 4" xfId="21587"/>
    <cellStyle name="40% - Accent3 4 10" xfId="21588"/>
    <cellStyle name="40% - Accent3 4 11" xfId="21589"/>
    <cellStyle name="40% - Accent3 4 12" xfId="21590"/>
    <cellStyle name="40% - Accent3 4 2" xfId="21591"/>
    <cellStyle name="40% - Accent3 4 2 10" xfId="21592"/>
    <cellStyle name="40% - Accent3 4 2 2" xfId="21593"/>
    <cellStyle name="40% - Accent3 4 2 2 2" xfId="21594"/>
    <cellStyle name="40% - Accent3 4 2 2 2 2" xfId="21595"/>
    <cellStyle name="40% - Accent3 4 2 2 3" xfId="21596"/>
    <cellStyle name="40% - Accent3 4 2 2 3 2" xfId="21597"/>
    <cellStyle name="40% - Accent3 4 2 2 4" xfId="21598"/>
    <cellStyle name="40% - Accent3 4 2 2 4 2" xfId="21599"/>
    <cellStyle name="40% - Accent3 4 2 2 5" xfId="21600"/>
    <cellStyle name="40% - Accent3 4 2 2 6" xfId="21601"/>
    <cellStyle name="40% - Accent3 4 2 2 7" xfId="21602"/>
    <cellStyle name="40% - Accent3 4 2 2 8" xfId="21603"/>
    <cellStyle name="40% - Accent3 4 2 2 9" xfId="21604"/>
    <cellStyle name="40% - Accent3 4 2 3" xfId="21605"/>
    <cellStyle name="40% - Accent3 4 2 3 2" xfId="21606"/>
    <cellStyle name="40% - Accent3 4 2 3 3" xfId="21607"/>
    <cellStyle name="40% - Accent3 4 2 3 4" xfId="21608"/>
    <cellStyle name="40% - Accent3 4 2 4" xfId="21609"/>
    <cellStyle name="40% - Accent3 4 2 4 2" xfId="21610"/>
    <cellStyle name="40% - Accent3 4 2 5" xfId="21611"/>
    <cellStyle name="40% - Accent3 4 2 5 2" xfId="21612"/>
    <cellStyle name="40% - Accent3 4 2 6" xfId="21613"/>
    <cellStyle name="40% - Accent3 4 2 6 2" xfId="21614"/>
    <cellStyle name="40% - Accent3 4 2 7" xfId="21615"/>
    <cellStyle name="40% - Accent3 4 2 8" xfId="21616"/>
    <cellStyle name="40% - Accent3 4 2 9" xfId="21617"/>
    <cellStyle name="40% - Accent3 4 3" xfId="21618"/>
    <cellStyle name="40% - Accent3 4 3 10" xfId="21619"/>
    <cellStyle name="40% - Accent3 4 3 2" xfId="21620"/>
    <cellStyle name="40% - Accent3 4 3 2 2" xfId="21621"/>
    <cellStyle name="40% - Accent3 4 3 2 2 2" xfId="21622"/>
    <cellStyle name="40% - Accent3 4 3 2 3" xfId="21623"/>
    <cellStyle name="40% - Accent3 4 3 2 3 2" xfId="21624"/>
    <cellStyle name="40% - Accent3 4 3 2 4" xfId="21625"/>
    <cellStyle name="40% - Accent3 4 3 2 4 2" xfId="21626"/>
    <cellStyle name="40% - Accent3 4 3 2 5" xfId="21627"/>
    <cellStyle name="40% - Accent3 4 3 2 6" xfId="21628"/>
    <cellStyle name="40% - Accent3 4 3 2 7" xfId="21629"/>
    <cellStyle name="40% - Accent3 4 3 2 8" xfId="21630"/>
    <cellStyle name="40% - Accent3 4 3 2 9" xfId="21631"/>
    <cellStyle name="40% - Accent3 4 3 3" xfId="21632"/>
    <cellStyle name="40% - Accent3 4 3 3 2" xfId="21633"/>
    <cellStyle name="40% - Accent3 4 3 4" xfId="21634"/>
    <cellStyle name="40% - Accent3 4 3 4 2" xfId="21635"/>
    <cellStyle name="40% - Accent3 4 3 5" xfId="21636"/>
    <cellStyle name="40% - Accent3 4 3 5 2" xfId="21637"/>
    <cellStyle name="40% - Accent3 4 3 6" xfId="21638"/>
    <cellStyle name="40% - Accent3 4 3 7" xfId="21639"/>
    <cellStyle name="40% - Accent3 4 3 8" xfId="21640"/>
    <cellStyle name="40% - Accent3 4 3 9" xfId="21641"/>
    <cellStyle name="40% - Accent3 4 4" xfId="21642"/>
    <cellStyle name="40% - Accent3 4 4 2" xfId="21643"/>
    <cellStyle name="40% - Accent3 4 4 2 2" xfId="21644"/>
    <cellStyle name="40% - Accent3 4 4 3" xfId="21645"/>
    <cellStyle name="40% - Accent3 4 4 3 2" xfId="21646"/>
    <cellStyle name="40% - Accent3 4 4 4" xfId="21647"/>
    <cellStyle name="40% - Accent3 4 4 4 2" xfId="21648"/>
    <cellStyle name="40% - Accent3 4 4 5" xfId="21649"/>
    <cellStyle name="40% - Accent3 4 4 6" xfId="21650"/>
    <cellStyle name="40% - Accent3 4 4 7" xfId="21651"/>
    <cellStyle name="40% - Accent3 4 4 8" xfId="21652"/>
    <cellStyle name="40% - Accent3 4 4 9" xfId="21653"/>
    <cellStyle name="40% - Accent3 4 5" xfId="21654"/>
    <cellStyle name="40% - Accent3 4 5 2" xfId="21655"/>
    <cellStyle name="40% - Accent3 4 5 3" xfId="21656"/>
    <cellStyle name="40% - Accent3 4 5 4" xfId="21657"/>
    <cellStyle name="40% - Accent3 4 6" xfId="21658"/>
    <cellStyle name="40% - Accent3 4 6 2" xfId="21659"/>
    <cellStyle name="40% - Accent3 4 6 3" xfId="21660"/>
    <cellStyle name="40% - Accent3 4 6 4" xfId="21661"/>
    <cellStyle name="40% - Accent3 4 7" xfId="21662"/>
    <cellStyle name="40% - Accent3 4 7 2" xfId="21663"/>
    <cellStyle name="40% - Accent3 4 8" xfId="21664"/>
    <cellStyle name="40% - Accent3 4 8 2" xfId="21665"/>
    <cellStyle name="40% - Accent3 4 9" xfId="21666"/>
    <cellStyle name="40% - Accent3 5" xfId="21667"/>
    <cellStyle name="40% - Accent3 5 10" xfId="21668"/>
    <cellStyle name="40% - Accent3 5 2" xfId="21669"/>
    <cellStyle name="40% - Accent3 5 2 2" xfId="21670"/>
    <cellStyle name="40% - Accent3 5 2 2 2" xfId="21671"/>
    <cellStyle name="40% - Accent3 5 2 2 3" xfId="21672"/>
    <cellStyle name="40% - Accent3 5 2 2 4" xfId="21673"/>
    <cellStyle name="40% - Accent3 5 2 3" xfId="21674"/>
    <cellStyle name="40% - Accent3 5 2 3 2" xfId="21675"/>
    <cellStyle name="40% - Accent3 5 2 4" xfId="21676"/>
    <cellStyle name="40% - Accent3 5 2 4 2" xfId="21677"/>
    <cellStyle name="40% - Accent3 5 2 5" xfId="21678"/>
    <cellStyle name="40% - Accent3 5 2 6" xfId="21679"/>
    <cellStyle name="40% - Accent3 5 2 7" xfId="21680"/>
    <cellStyle name="40% - Accent3 5 2 8" xfId="21681"/>
    <cellStyle name="40% - Accent3 5 3" xfId="21682"/>
    <cellStyle name="40% - Accent3 5 3 2" xfId="21683"/>
    <cellStyle name="40% - Accent3 5 3 3" xfId="21684"/>
    <cellStyle name="40% - Accent3 5 4" xfId="21685"/>
    <cellStyle name="40% - Accent3 5 4 2" xfId="21686"/>
    <cellStyle name="40% - Accent3 5 5" xfId="21687"/>
    <cellStyle name="40% - Accent3 5 5 2" xfId="21688"/>
    <cellStyle name="40% - Accent3 5 6" xfId="21689"/>
    <cellStyle name="40% - Accent3 5 6 2" xfId="21690"/>
    <cellStyle name="40% - Accent3 5 7" xfId="21691"/>
    <cellStyle name="40% - Accent3 5 8" xfId="21692"/>
    <cellStyle name="40% - Accent3 5 9" xfId="21693"/>
    <cellStyle name="40% - Accent3 6" xfId="21694"/>
    <cellStyle name="40% - Accent3 6 2" xfId="21695"/>
    <cellStyle name="40% - Accent3 6 2 2" xfId="21696"/>
    <cellStyle name="40% - Accent3 6 2 2 2" xfId="21697"/>
    <cellStyle name="40% - Accent3 6 2 3" xfId="21698"/>
    <cellStyle name="40% - Accent3 6 2 3 2" xfId="21699"/>
    <cellStyle name="40% - Accent3 6 2 4" xfId="21700"/>
    <cellStyle name="40% - Accent3 6 2 4 2" xfId="21701"/>
    <cellStyle name="40% - Accent3 6 2 5" xfId="21702"/>
    <cellStyle name="40% - Accent3 6 2 6" xfId="21703"/>
    <cellStyle name="40% - Accent3 6 2 7" xfId="21704"/>
    <cellStyle name="40% - Accent3 6 2 8" xfId="21705"/>
    <cellStyle name="40% - Accent3 6 2 9" xfId="21706"/>
    <cellStyle name="40% - Accent3 6 3" xfId="21707"/>
    <cellStyle name="40% - Accent3 6 3 2" xfId="21708"/>
    <cellStyle name="40% - Accent3 6 3 3" xfId="21709"/>
    <cellStyle name="40% - Accent3 6 3 4" xfId="21710"/>
    <cellStyle name="40% - Accent3 6 4" xfId="21711"/>
    <cellStyle name="40% - Accent3 6 4 2" xfId="21712"/>
    <cellStyle name="40% - Accent3 6 5" xfId="21713"/>
    <cellStyle name="40% - Accent3 6 5 2" xfId="21714"/>
    <cellStyle name="40% - Accent3 6 6" xfId="21715"/>
    <cellStyle name="40% - Accent3 6 7" xfId="21716"/>
    <cellStyle name="40% - Accent3 6 8" xfId="21717"/>
    <cellStyle name="40% - Accent3 6 9" xfId="21718"/>
    <cellStyle name="40% - Accent3 7" xfId="21719"/>
    <cellStyle name="40% - Accent3 7 10" xfId="21720"/>
    <cellStyle name="40% - Accent3 7 2" xfId="21721"/>
    <cellStyle name="40% - Accent3 7 2 2" xfId="21722"/>
    <cellStyle name="40% - Accent3 7 2 2 2" xfId="21723"/>
    <cellStyle name="40% - Accent3 7 2 3" xfId="21724"/>
    <cellStyle name="40% - Accent3 7 2 3 2" xfId="21725"/>
    <cellStyle name="40% - Accent3 7 2 4" xfId="21726"/>
    <cellStyle name="40% - Accent3 7 2 4 2" xfId="21727"/>
    <cellStyle name="40% - Accent3 7 2 5" xfId="21728"/>
    <cellStyle name="40% - Accent3 7 2 6" xfId="21729"/>
    <cellStyle name="40% - Accent3 7 2 7" xfId="21730"/>
    <cellStyle name="40% - Accent3 7 2 8" xfId="21731"/>
    <cellStyle name="40% - Accent3 7 2 9" xfId="21732"/>
    <cellStyle name="40% - Accent3 7 3" xfId="21733"/>
    <cellStyle name="40% - Accent3 7 3 2" xfId="21734"/>
    <cellStyle name="40% - Accent3 7 4" xfId="21735"/>
    <cellStyle name="40% - Accent3 7 4 2" xfId="21736"/>
    <cellStyle name="40% - Accent3 7 5" xfId="21737"/>
    <cellStyle name="40% - Accent3 7 5 2" xfId="21738"/>
    <cellStyle name="40% - Accent3 7 6" xfId="21739"/>
    <cellStyle name="40% - Accent3 7 7" xfId="21740"/>
    <cellStyle name="40% - Accent3 7 8" xfId="21741"/>
    <cellStyle name="40% - Accent3 7 9" xfId="21742"/>
    <cellStyle name="40% - Accent3 8" xfId="21743"/>
    <cellStyle name="40% - Accent3 8 2" xfId="21744"/>
    <cellStyle name="40% - Accent3 8 2 2" xfId="21745"/>
    <cellStyle name="40% - Accent3 8 3" xfId="21746"/>
    <cellStyle name="40% - Accent3 8 3 2" xfId="21747"/>
    <cellStyle name="40% - Accent3 8 4" xfId="21748"/>
    <cellStyle name="40% - Accent3 8 4 2" xfId="21749"/>
    <cellStyle name="40% - Accent3 8 5" xfId="21750"/>
    <cellStyle name="40% - Accent3 8 6" xfId="21751"/>
    <cellStyle name="40% - Accent3 8 7" xfId="21752"/>
    <cellStyle name="40% - Accent3 8 8" xfId="21753"/>
    <cellStyle name="40% - Accent3 8 9" xfId="21754"/>
    <cellStyle name="40% - Accent3 9" xfId="21755"/>
    <cellStyle name="40% - Accent3 9 2" xfId="21756"/>
    <cellStyle name="40% - Accent3 9 2 2" xfId="21757"/>
    <cellStyle name="40% - Accent3 9 3" xfId="21758"/>
    <cellStyle name="40% - Accent3 9 3 2" xfId="21759"/>
    <cellStyle name="40% - Accent3 9 4" xfId="21760"/>
    <cellStyle name="40% - Accent3 9 4 2" xfId="21761"/>
    <cellStyle name="40% - Accent3 9 5" xfId="21762"/>
    <cellStyle name="40% - Accent3 9 6" xfId="21763"/>
    <cellStyle name="40% - Accent3 9 7" xfId="21764"/>
    <cellStyle name="40% - Accent3 9 8" xfId="21765"/>
    <cellStyle name="40% - Accent3 9 9" xfId="21766"/>
    <cellStyle name="40% - Accent4 10" xfId="21767"/>
    <cellStyle name="40% - Accent4 10 2" xfId="21768"/>
    <cellStyle name="40% - Accent4 10 2 2" xfId="21769"/>
    <cellStyle name="40% - Accent4 10 3" xfId="21770"/>
    <cellStyle name="40% - Accent4 10 3 2" xfId="21771"/>
    <cellStyle name="40% - Accent4 10 4" xfId="21772"/>
    <cellStyle name="40% - Accent4 10 4 2" xfId="21773"/>
    <cellStyle name="40% - Accent4 10 5" xfId="21774"/>
    <cellStyle name="40% - Accent4 10 6" xfId="21775"/>
    <cellStyle name="40% - Accent4 10 7" xfId="21776"/>
    <cellStyle name="40% - Accent4 10 8" xfId="21777"/>
    <cellStyle name="40% - Accent4 10 9" xfId="21778"/>
    <cellStyle name="40% - Accent4 11" xfId="21779"/>
    <cellStyle name="40% - Accent4 11 2" xfId="21780"/>
    <cellStyle name="40% - Accent4 11 2 2" xfId="21781"/>
    <cellStyle name="40% - Accent4 11 3" xfId="21782"/>
    <cellStyle name="40% - Accent4 11 3 2" xfId="21783"/>
    <cellStyle name="40% - Accent4 11 4" xfId="21784"/>
    <cellStyle name="40% - Accent4 11 5" xfId="21785"/>
    <cellStyle name="40% - Accent4 11 6" xfId="21786"/>
    <cellStyle name="40% - Accent4 11 7" xfId="21787"/>
    <cellStyle name="40% - Accent4 11 8" xfId="21788"/>
    <cellStyle name="40% - Accent4 12" xfId="21789"/>
    <cellStyle name="40% - Accent4 12 2" xfId="21790"/>
    <cellStyle name="40% - Accent4 12 2 2" xfId="21791"/>
    <cellStyle name="40% - Accent4 12 3" xfId="21792"/>
    <cellStyle name="40% - Accent4 12 4" xfId="21793"/>
    <cellStyle name="40% - Accent4 12 5" xfId="21794"/>
    <cellStyle name="40% - Accent4 13" xfId="21795"/>
    <cellStyle name="40% - Accent4 13 2" xfId="21796"/>
    <cellStyle name="40% - Accent4 13 3" xfId="21797"/>
    <cellStyle name="40% - Accent4 14" xfId="21798"/>
    <cellStyle name="40% - Accent4 14 2" xfId="21799"/>
    <cellStyle name="40% - Accent4 15" xfId="21800"/>
    <cellStyle name="40% - Accent4 16" xfId="21801"/>
    <cellStyle name="40% - Accent4 17" xfId="21802"/>
    <cellStyle name="40% - Accent4 18" xfId="21803"/>
    <cellStyle name="40% - Accent4 19" xfId="21804"/>
    <cellStyle name="40% - Accent4 2" xfId="21805"/>
    <cellStyle name="40% - Accent4 2 10" xfId="21806"/>
    <cellStyle name="40% - Accent4 2 11" xfId="21807"/>
    <cellStyle name="40% - Accent4 2 12" xfId="21808"/>
    <cellStyle name="40% - Accent4 2 13" xfId="21809"/>
    <cellStyle name="40% - Accent4 2 14" xfId="21810"/>
    <cellStyle name="40% - Accent4 2 2" xfId="21811"/>
    <cellStyle name="40% - Accent4 2 2 10" xfId="21812"/>
    <cellStyle name="40% - Accent4 2 2 11" xfId="21813"/>
    <cellStyle name="40% - Accent4 2 2 12" xfId="21814"/>
    <cellStyle name="40% - Accent4 2 2 2" xfId="21815"/>
    <cellStyle name="40% - Accent4 2 2 2 2" xfId="21816"/>
    <cellStyle name="40% - Accent4 2 2 2 2 2" xfId="21817"/>
    <cellStyle name="40% - Accent4 2 2 2 2 2 2" xfId="21818"/>
    <cellStyle name="40% - Accent4 2 2 2 2 3" xfId="21819"/>
    <cellStyle name="40% - Accent4 2 2 2 2 3 2" xfId="21820"/>
    <cellStyle name="40% - Accent4 2 2 2 2 4" xfId="21821"/>
    <cellStyle name="40% - Accent4 2 2 2 2 4 2" xfId="21822"/>
    <cellStyle name="40% - Accent4 2 2 2 2 5" xfId="21823"/>
    <cellStyle name="40% - Accent4 2 2 2 2 6" xfId="21824"/>
    <cellStyle name="40% - Accent4 2 2 2 2 7" xfId="21825"/>
    <cellStyle name="40% - Accent4 2 2 2 2 8" xfId="21826"/>
    <cellStyle name="40% - Accent4 2 2 2 2 9" xfId="21827"/>
    <cellStyle name="40% - Accent4 2 2 2 3" xfId="21828"/>
    <cellStyle name="40% - Accent4 2 2 2 3 2" xfId="21829"/>
    <cellStyle name="40% - Accent4 2 2 2 3 3" xfId="21830"/>
    <cellStyle name="40% - Accent4 2 2 2 3 4" xfId="21831"/>
    <cellStyle name="40% - Accent4 2 2 2 4" xfId="21832"/>
    <cellStyle name="40% - Accent4 2 2 2 4 2" xfId="21833"/>
    <cellStyle name="40% - Accent4 2 2 2 5" xfId="21834"/>
    <cellStyle name="40% - Accent4 2 2 2 5 2" xfId="21835"/>
    <cellStyle name="40% - Accent4 2 2 2 6" xfId="21836"/>
    <cellStyle name="40% - Accent4 2 2 2 7" xfId="21837"/>
    <cellStyle name="40% - Accent4 2 2 2 8" xfId="21838"/>
    <cellStyle name="40% - Accent4 2 2 2 9" xfId="21839"/>
    <cellStyle name="40% - Accent4 2 2 3" xfId="21840"/>
    <cellStyle name="40% - Accent4 2 2 3 10" xfId="21841"/>
    <cellStyle name="40% - Accent4 2 2 3 2" xfId="21842"/>
    <cellStyle name="40% - Accent4 2 2 3 2 2" xfId="21843"/>
    <cellStyle name="40% - Accent4 2 2 3 2 2 2" xfId="21844"/>
    <cellStyle name="40% - Accent4 2 2 3 2 3" xfId="21845"/>
    <cellStyle name="40% - Accent4 2 2 3 2 3 2" xfId="21846"/>
    <cellStyle name="40% - Accent4 2 2 3 2 4" xfId="21847"/>
    <cellStyle name="40% - Accent4 2 2 3 2 4 2" xfId="21848"/>
    <cellStyle name="40% - Accent4 2 2 3 2 5" xfId="21849"/>
    <cellStyle name="40% - Accent4 2 2 3 2 6" xfId="21850"/>
    <cellStyle name="40% - Accent4 2 2 3 2 7" xfId="21851"/>
    <cellStyle name="40% - Accent4 2 2 3 2 8" xfId="21852"/>
    <cellStyle name="40% - Accent4 2 2 3 2 9" xfId="21853"/>
    <cellStyle name="40% - Accent4 2 2 3 3" xfId="21854"/>
    <cellStyle name="40% - Accent4 2 2 3 3 2" xfId="21855"/>
    <cellStyle name="40% - Accent4 2 2 3 4" xfId="21856"/>
    <cellStyle name="40% - Accent4 2 2 3 4 2" xfId="21857"/>
    <cellStyle name="40% - Accent4 2 2 3 5" xfId="21858"/>
    <cellStyle name="40% - Accent4 2 2 3 5 2" xfId="21859"/>
    <cellStyle name="40% - Accent4 2 2 3 6" xfId="21860"/>
    <cellStyle name="40% - Accent4 2 2 3 7" xfId="21861"/>
    <cellStyle name="40% - Accent4 2 2 3 8" xfId="21862"/>
    <cellStyle name="40% - Accent4 2 2 3 9" xfId="21863"/>
    <cellStyle name="40% - Accent4 2 2 4" xfId="21864"/>
    <cellStyle name="40% - Accent4 2 2 4 2" xfId="21865"/>
    <cellStyle name="40% - Accent4 2 2 4 2 2" xfId="21866"/>
    <cellStyle name="40% - Accent4 2 2 4 3" xfId="21867"/>
    <cellStyle name="40% - Accent4 2 2 4 3 2" xfId="21868"/>
    <cellStyle name="40% - Accent4 2 2 4 4" xfId="21869"/>
    <cellStyle name="40% - Accent4 2 2 4 4 2" xfId="21870"/>
    <cellStyle name="40% - Accent4 2 2 4 5" xfId="21871"/>
    <cellStyle name="40% - Accent4 2 2 4 6" xfId="21872"/>
    <cellStyle name="40% - Accent4 2 2 4 7" xfId="21873"/>
    <cellStyle name="40% - Accent4 2 2 4 8" xfId="21874"/>
    <cellStyle name="40% - Accent4 2 2 4 9" xfId="21875"/>
    <cellStyle name="40% - Accent4 2 2 5" xfId="21876"/>
    <cellStyle name="40% - Accent4 2 2 5 2" xfId="21877"/>
    <cellStyle name="40% - Accent4 2 2 5 3" xfId="21878"/>
    <cellStyle name="40% - Accent4 2 2 6" xfId="21879"/>
    <cellStyle name="40% - Accent4 2 2 6 2" xfId="21880"/>
    <cellStyle name="40% - Accent4 2 2 6 3" xfId="21881"/>
    <cellStyle name="40% - Accent4 2 2 6 4" xfId="21882"/>
    <cellStyle name="40% - Accent4 2 2 7" xfId="21883"/>
    <cellStyle name="40% - Accent4 2 2 7 2" xfId="21884"/>
    <cellStyle name="40% - Accent4 2 2 8" xfId="21885"/>
    <cellStyle name="40% - Accent4 2 2 8 2" xfId="21886"/>
    <cellStyle name="40% - Accent4 2 2 9" xfId="21887"/>
    <cellStyle name="40% - Accent4 2 3" xfId="21888"/>
    <cellStyle name="40% - Accent4 2 3 2" xfId="21889"/>
    <cellStyle name="40% - Accent4 2 3 2 2" xfId="21890"/>
    <cellStyle name="40% - Accent4 2 3 2 2 2" xfId="21891"/>
    <cellStyle name="40% - Accent4 2 3 2 3" xfId="21892"/>
    <cellStyle name="40% - Accent4 2 3 2 3 2" xfId="21893"/>
    <cellStyle name="40% - Accent4 2 3 2 4" xfId="21894"/>
    <cellStyle name="40% - Accent4 2 3 2 4 2" xfId="21895"/>
    <cellStyle name="40% - Accent4 2 3 2 5" xfId="21896"/>
    <cellStyle name="40% - Accent4 2 3 2 6" xfId="21897"/>
    <cellStyle name="40% - Accent4 2 3 2 7" xfId="21898"/>
    <cellStyle name="40% - Accent4 2 3 2 8" xfId="21899"/>
    <cellStyle name="40% - Accent4 2 3 2 9" xfId="21900"/>
    <cellStyle name="40% - Accent4 2 3 3" xfId="21901"/>
    <cellStyle name="40% - Accent4 2 3 3 2" xfId="21902"/>
    <cellStyle name="40% - Accent4 2 3 3 3" xfId="21903"/>
    <cellStyle name="40% - Accent4 2 3 3 4" xfId="21904"/>
    <cellStyle name="40% - Accent4 2 3 4" xfId="21905"/>
    <cellStyle name="40% - Accent4 2 3 4 2" xfId="21906"/>
    <cellStyle name="40% - Accent4 2 3 5" xfId="21907"/>
    <cellStyle name="40% - Accent4 2 3 5 2" xfId="21908"/>
    <cellStyle name="40% - Accent4 2 3 6" xfId="21909"/>
    <cellStyle name="40% - Accent4 2 3 7" xfId="21910"/>
    <cellStyle name="40% - Accent4 2 3 8" xfId="21911"/>
    <cellStyle name="40% - Accent4 2 3 9" xfId="21912"/>
    <cellStyle name="40% - Accent4 2 4" xfId="21913"/>
    <cellStyle name="40% - Accent4 2 4 10" xfId="21914"/>
    <cellStyle name="40% - Accent4 2 4 2" xfId="21915"/>
    <cellStyle name="40% - Accent4 2 4 2 2" xfId="21916"/>
    <cellStyle name="40% - Accent4 2 4 2 2 2" xfId="21917"/>
    <cellStyle name="40% - Accent4 2 4 2 3" xfId="21918"/>
    <cellStyle name="40% - Accent4 2 4 2 3 2" xfId="21919"/>
    <cellStyle name="40% - Accent4 2 4 2 4" xfId="21920"/>
    <cellStyle name="40% - Accent4 2 4 2 4 2" xfId="21921"/>
    <cellStyle name="40% - Accent4 2 4 2 5" xfId="21922"/>
    <cellStyle name="40% - Accent4 2 4 2 6" xfId="21923"/>
    <cellStyle name="40% - Accent4 2 4 2 7" xfId="21924"/>
    <cellStyle name="40% - Accent4 2 4 2 8" xfId="21925"/>
    <cellStyle name="40% - Accent4 2 4 2 9" xfId="21926"/>
    <cellStyle name="40% - Accent4 2 4 3" xfId="21927"/>
    <cellStyle name="40% - Accent4 2 4 3 2" xfId="21928"/>
    <cellStyle name="40% - Accent4 2 4 3 3" xfId="21929"/>
    <cellStyle name="40% - Accent4 2 4 3 4" xfId="21930"/>
    <cellStyle name="40% - Accent4 2 4 4" xfId="21931"/>
    <cellStyle name="40% - Accent4 2 4 4 2" xfId="21932"/>
    <cellStyle name="40% - Accent4 2 4 4 3" xfId="21933"/>
    <cellStyle name="40% - Accent4 2 4 4 4" xfId="21934"/>
    <cellStyle name="40% - Accent4 2 4 5" xfId="21935"/>
    <cellStyle name="40% - Accent4 2 4 5 2" xfId="21936"/>
    <cellStyle name="40% - Accent4 2 4 6" xfId="21937"/>
    <cellStyle name="40% - Accent4 2 4 7" xfId="21938"/>
    <cellStyle name="40% - Accent4 2 4 8" xfId="21939"/>
    <cellStyle name="40% - Accent4 2 4 9" xfId="21940"/>
    <cellStyle name="40% - Accent4 2 5" xfId="21941"/>
    <cellStyle name="40% - Accent4 2 5 2" xfId="21942"/>
    <cellStyle name="40% - Accent4 2 5 2 2" xfId="21943"/>
    <cellStyle name="40% - Accent4 2 5 3" xfId="21944"/>
    <cellStyle name="40% - Accent4 2 5 3 2" xfId="21945"/>
    <cellStyle name="40% - Accent4 2 5 4" xfId="21946"/>
    <cellStyle name="40% - Accent4 2 5 4 2" xfId="21947"/>
    <cellStyle name="40% - Accent4 2 5 5" xfId="21948"/>
    <cellStyle name="40% - Accent4 2 5 6" xfId="21949"/>
    <cellStyle name="40% - Accent4 2 5 7" xfId="21950"/>
    <cellStyle name="40% - Accent4 2 5 8" xfId="21951"/>
    <cellStyle name="40% - Accent4 2 5 9" xfId="21952"/>
    <cellStyle name="40% - Accent4 2 6" xfId="21953"/>
    <cellStyle name="40% - Accent4 2 6 2" xfId="21954"/>
    <cellStyle name="40% - Accent4 2 6 2 2" xfId="21955"/>
    <cellStyle name="40% - Accent4 2 6 3" xfId="21956"/>
    <cellStyle name="40% - Accent4 2 6 3 2" xfId="21957"/>
    <cellStyle name="40% - Accent4 2 6 4" xfId="21958"/>
    <cellStyle name="40% - Accent4 2 6 4 2" xfId="21959"/>
    <cellStyle name="40% - Accent4 2 6 5" xfId="21960"/>
    <cellStyle name="40% - Accent4 2 6 6" xfId="21961"/>
    <cellStyle name="40% - Accent4 2 6 7" xfId="21962"/>
    <cellStyle name="40% - Accent4 2 6 8" xfId="21963"/>
    <cellStyle name="40% - Accent4 2 6 9" xfId="21964"/>
    <cellStyle name="40% - Accent4 2 7" xfId="21965"/>
    <cellStyle name="40% - Accent4 2 7 2" xfId="21966"/>
    <cellStyle name="40% - Accent4 2 7 3" xfId="21967"/>
    <cellStyle name="40% - Accent4 2 7 4" xfId="21968"/>
    <cellStyle name="40% - Accent4 2 8" xfId="21969"/>
    <cellStyle name="40% - Accent4 2 8 2" xfId="21970"/>
    <cellStyle name="40% - Accent4 2 9" xfId="21971"/>
    <cellStyle name="40% - Accent4 2 9 2" xfId="21972"/>
    <cellStyle name="40% - Accent4 20" xfId="21973"/>
    <cellStyle name="40% - Accent4 3" xfId="21974"/>
    <cellStyle name="40% - Accent4 3 10" xfId="21975"/>
    <cellStyle name="40% - Accent4 3 11" xfId="21976"/>
    <cellStyle name="40% - Accent4 3 12" xfId="21977"/>
    <cellStyle name="40% - Accent4 3 2" xfId="21978"/>
    <cellStyle name="40% - Accent4 3 2 10" xfId="21979"/>
    <cellStyle name="40% - Accent4 3 2 2" xfId="21980"/>
    <cellStyle name="40% - Accent4 3 2 2 2" xfId="21981"/>
    <cellStyle name="40% - Accent4 3 2 2 2 2" xfId="21982"/>
    <cellStyle name="40% - Accent4 3 2 2 3" xfId="21983"/>
    <cellStyle name="40% - Accent4 3 2 2 3 2" xfId="21984"/>
    <cellStyle name="40% - Accent4 3 2 2 4" xfId="21985"/>
    <cellStyle name="40% - Accent4 3 2 2 4 2" xfId="21986"/>
    <cellStyle name="40% - Accent4 3 2 2 5" xfId="21987"/>
    <cellStyle name="40% - Accent4 3 2 2 6" xfId="21988"/>
    <cellStyle name="40% - Accent4 3 2 2 7" xfId="21989"/>
    <cellStyle name="40% - Accent4 3 2 2 8" xfId="21990"/>
    <cellStyle name="40% - Accent4 3 2 2 9" xfId="21991"/>
    <cellStyle name="40% - Accent4 3 2 3" xfId="21992"/>
    <cellStyle name="40% - Accent4 3 2 3 2" xfId="21993"/>
    <cellStyle name="40% - Accent4 3 2 3 3" xfId="21994"/>
    <cellStyle name="40% - Accent4 3 2 3 4" xfId="21995"/>
    <cellStyle name="40% - Accent4 3 2 4" xfId="21996"/>
    <cellStyle name="40% - Accent4 3 2 4 2" xfId="21997"/>
    <cellStyle name="40% - Accent4 3 2 5" xfId="21998"/>
    <cellStyle name="40% - Accent4 3 2 5 2" xfId="21999"/>
    <cellStyle name="40% - Accent4 3 2 6" xfId="22000"/>
    <cellStyle name="40% - Accent4 3 2 6 2" xfId="22001"/>
    <cellStyle name="40% - Accent4 3 2 7" xfId="22002"/>
    <cellStyle name="40% - Accent4 3 2 8" xfId="22003"/>
    <cellStyle name="40% - Accent4 3 2 9" xfId="22004"/>
    <cellStyle name="40% - Accent4 3 3" xfId="22005"/>
    <cellStyle name="40% - Accent4 3 3 2" xfId="22006"/>
    <cellStyle name="40% - Accent4 3 3 2 2" xfId="22007"/>
    <cellStyle name="40% - Accent4 3 3 2 2 2" xfId="22008"/>
    <cellStyle name="40% - Accent4 3 3 2 3" xfId="22009"/>
    <cellStyle name="40% - Accent4 3 3 2 3 2" xfId="22010"/>
    <cellStyle name="40% - Accent4 3 3 2 4" xfId="22011"/>
    <cellStyle name="40% - Accent4 3 3 2 4 2" xfId="22012"/>
    <cellStyle name="40% - Accent4 3 3 2 5" xfId="22013"/>
    <cellStyle name="40% - Accent4 3 3 2 6" xfId="22014"/>
    <cellStyle name="40% - Accent4 3 3 2 7" xfId="22015"/>
    <cellStyle name="40% - Accent4 3 3 2 8" xfId="22016"/>
    <cellStyle name="40% - Accent4 3 3 2 9" xfId="22017"/>
    <cellStyle name="40% - Accent4 3 3 3" xfId="22018"/>
    <cellStyle name="40% - Accent4 3 3 3 2" xfId="22019"/>
    <cellStyle name="40% - Accent4 3 3 3 3" xfId="22020"/>
    <cellStyle name="40% - Accent4 3 3 3 4" xfId="22021"/>
    <cellStyle name="40% - Accent4 3 3 4" xfId="22022"/>
    <cellStyle name="40% - Accent4 3 3 4 2" xfId="22023"/>
    <cellStyle name="40% - Accent4 3 3 5" xfId="22024"/>
    <cellStyle name="40% - Accent4 3 3 5 2" xfId="22025"/>
    <cellStyle name="40% - Accent4 3 3 6" xfId="22026"/>
    <cellStyle name="40% - Accent4 3 3 7" xfId="22027"/>
    <cellStyle name="40% - Accent4 3 3 8" xfId="22028"/>
    <cellStyle name="40% - Accent4 3 3 9" xfId="22029"/>
    <cellStyle name="40% - Accent4 3 4" xfId="22030"/>
    <cellStyle name="40% - Accent4 3 4 2" xfId="22031"/>
    <cellStyle name="40% - Accent4 3 4 2 2" xfId="22032"/>
    <cellStyle name="40% - Accent4 3 4 3" xfId="22033"/>
    <cellStyle name="40% - Accent4 3 4 3 2" xfId="22034"/>
    <cellStyle name="40% - Accent4 3 4 4" xfId="22035"/>
    <cellStyle name="40% - Accent4 3 4 4 2" xfId="22036"/>
    <cellStyle name="40% - Accent4 3 4 5" xfId="22037"/>
    <cellStyle name="40% - Accent4 3 4 6" xfId="22038"/>
    <cellStyle name="40% - Accent4 3 4 7" xfId="22039"/>
    <cellStyle name="40% - Accent4 3 4 8" xfId="22040"/>
    <cellStyle name="40% - Accent4 3 4 9" xfId="22041"/>
    <cellStyle name="40% - Accent4 3 5" xfId="22042"/>
    <cellStyle name="40% - Accent4 3 5 2" xfId="22043"/>
    <cellStyle name="40% - Accent4 3 5 3" xfId="22044"/>
    <cellStyle name="40% - Accent4 3 6" xfId="22045"/>
    <cellStyle name="40% - Accent4 3 6 2" xfId="22046"/>
    <cellStyle name="40% - Accent4 3 6 3" xfId="22047"/>
    <cellStyle name="40% - Accent4 3 6 4" xfId="22048"/>
    <cellStyle name="40% - Accent4 3 7" xfId="22049"/>
    <cellStyle name="40% - Accent4 3 7 2" xfId="22050"/>
    <cellStyle name="40% - Accent4 3 8" xfId="22051"/>
    <cellStyle name="40% - Accent4 3 8 2" xfId="22052"/>
    <cellStyle name="40% - Accent4 3 9" xfId="22053"/>
    <cellStyle name="40% - Accent4 4" xfId="22054"/>
    <cellStyle name="40% - Accent4 4 10" xfId="22055"/>
    <cellStyle name="40% - Accent4 4 11" xfId="22056"/>
    <cellStyle name="40% - Accent4 4 12" xfId="22057"/>
    <cellStyle name="40% - Accent4 4 2" xfId="22058"/>
    <cellStyle name="40% - Accent4 4 2 10" xfId="22059"/>
    <cellStyle name="40% - Accent4 4 2 2" xfId="22060"/>
    <cellStyle name="40% - Accent4 4 2 2 2" xfId="22061"/>
    <cellStyle name="40% - Accent4 4 2 2 2 2" xfId="22062"/>
    <cellStyle name="40% - Accent4 4 2 2 3" xfId="22063"/>
    <cellStyle name="40% - Accent4 4 2 2 3 2" xfId="22064"/>
    <cellStyle name="40% - Accent4 4 2 2 4" xfId="22065"/>
    <cellStyle name="40% - Accent4 4 2 2 4 2" xfId="22066"/>
    <cellStyle name="40% - Accent4 4 2 2 5" xfId="22067"/>
    <cellStyle name="40% - Accent4 4 2 2 6" xfId="22068"/>
    <cellStyle name="40% - Accent4 4 2 2 7" xfId="22069"/>
    <cellStyle name="40% - Accent4 4 2 2 8" xfId="22070"/>
    <cellStyle name="40% - Accent4 4 2 2 9" xfId="22071"/>
    <cellStyle name="40% - Accent4 4 2 3" xfId="22072"/>
    <cellStyle name="40% - Accent4 4 2 3 2" xfId="22073"/>
    <cellStyle name="40% - Accent4 4 2 3 3" xfId="22074"/>
    <cellStyle name="40% - Accent4 4 2 3 4" xfId="22075"/>
    <cellStyle name="40% - Accent4 4 2 4" xfId="22076"/>
    <cellStyle name="40% - Accent4 4 2 4 2" xfId="22077"/>
    <cellStyle name="40% - Accent4 4 2 5" xfId="22078"/>
    <cellStyle name="40% - Accent4 4 2 5 2" xfId="22079"/>
    <cellStyle name="40% - Accent4 4 2 6" xfId="22080"/>
    <cellStyle name="40% - Accent4 4 2 6 2" xfId="22081"/>
    <cellStyle name="40% - Accent4 4 2 7" xfId="22082"/>
    <cellStyle name="40% - Accent4 4 2 8" xfId="22083"/>
    <cellStyle name="40% - Accent4 4 2 9" xfId="22084"/>
    <cellStyle name="40% - Accent4 4 3" xfId="22085"/>
    <cellStyle name="40% - Accent4 4 3 10" xfId="22086"/>
    <cellStyle name="40% - Accent4 4 3 2" xfId="22087"/>
    <cellStyle name="40% - Accent4 4 3 2 2" xfId="22088"/>
    <cellStyle name="40% - Accent4 4 3 2 2 2" xfId="22089"/>
    <cellStyle name="40% - Accent4 4 3 2 3" xfId="22090"/>
    <cellStyle name="40% - Accent4 4 3 2 3 2" xfId="22091"/>
    <cellStyle name="40% - Accent4 4 3 2 4" xfId="22092"/>
    <cellStyle name="40% - Accent4 4 3 2 4 2" xfId="22093"/>
    <cellStyle name="40% - Accent4 4 3 2 5" xfId="22094"/>
    <cellStyle name="40% - Accent4 4 3 2 6" xfId="22095"/>
    <cellStyle name="40% - Accent4 4 3 2 7" xfId="22096"/>
    <cellStyle name="40% - Accent4 4 3 2 8" xfId="22097"/>
    <cellStyle name="40% - Accent4 4 3 2 9" xfId="22098"/>
    <cellStyle name="40% - Accent4 4 3 3" xfId="22099"/>
    <cellStyle name="40% - Accent4 4 3 3 2" xfId="22100"/>
    <cellStyle name="40% - Accent4 4 3 4" xfId="22101"/>
    <cellStyle name="40% - Accent4 4 3 4 2" xfId="22102"/>
    <cellStyle name="40% - Accent4 4 3 5" xfId="22103"/>
    <cellStyle name="40% - Accent4 4 3 5 2" xfId="22104"/>
    <cellStyle name="40% - Accent4 4 3 6" xfId="22105"/>
    <cellStyle name="40% - Accent4 4 3 7" xfId="22106"/>
    <cellStyle name="40% - Accent4 4 3 8" xfId="22107"/>
    <cellStyle name="40% - Accent4 4 3 9" xfId="22108"/>
    <cellStyle name="40% - Accent4 4 4" xfId="22109"/>
    <cellStyle name="40% - Accent4 4 4 2" xfId="22110"/>
    <cellStyle name="40% - Accent4 4 4 2 2" xfId="22111"/>
    <cellStyle name="40% - Accent4 4 4 3" xfId="22112"/>
    <cellStyle name="40% - Accent4 4 4 3 2" xfId="22113"/>
    <cellStyle name="40% - Accent4 4 4 4" xfId="22114"/>
    <cellStyle name="40% - Accent4 4 4 4 2" xfId="22115"/>
    <cellStyle name="40% - Accent4 4 4 5" xfId="22116"/>
    <cellStyle name="40% - Accent4 4 4 6" xfId="22117"/>
    <cellStyle name="40% - Accent4 4 4 7" xfId="22118"/>
    <cellStyle name="40% - Accent4 4 4 8" xfId="22119"/>
    <cellStyle name="40% - Accent4 4 4 9" xfId="22120"/>
    <cellStyle name="40% - Accent4 4 5" xfId="22121"/>
    <cellStyle name="40% - Accent4 4 5 2" xfId="22122"/>
    <cellStyle name="40% - Accent4 4 5 3" xfId="22123"/>
    <cellStyle name="40% - Accent4 4 5 4" xfId="22124"/>
    <cellStyle name="40% - Accent4 4 6" xfId="22125"/>
    <cellStyle name="40% - Accent4 4 6 2" xfId="22126"/>
    <cellStyle name="40% - Accent4 4 6 3" xfId="22127"/>
    <cellStyle name="40% - Accent4 4 6 4" xfId="22128"/>
    <cellStyle name="40% - Accent4 4 7" xfId="22129"/>
    <cellStyle name="40% - Accent4 4 7 2" xfId="22130"/>
    <cellStyle name="40% - Accent4 4 8" xfId="22131"/>
    <cellStyle name="40% - Accent4 4 8 2" xfId="22132"/>
    <cellStyle name="40% - Accent4 4 9" xfId="22133"/>
    <cellStyle name="40% - Accent4 5" xfId="22134"/>
    <cellStyle name="40% - Accent4 5 10" xfId="22135"/>
    <cellStyle name="40% - Accent4 5 2" xfId="22136"/>
    <cellStyle name="40% - Accent4 5 2 2" xfId="22137"/>
    <cellStyle name="40% - Accent4 5 2 2 2" xfId="22138"/>
    <cellStyle name="40% - Accent4 5 2 2 3" xfId="22139"/>
    <cellStyle name="40% - Accent4 5 2 2 4" xfId="22140"/>
    <cellStyle name="40% - Accent4 5 2 3" xfId="22141"/>
    <cellStyle name="40% - Accent4 5 2 3 2" xfId="22142"/>
    <cellStyle name="40% - Accent4 5 2 4" xfId="22143"/>
    <cellStyle name="40% - Accent4 5 2 4 2" xfId="22144"/>
    <cellStyle name="40% - Accent4 5 2 5" xfId="22145"/>
    <cellStyle name="40% - Accent4 5 2 6" xfId="22146"/>
    <cellStyle name="40% - Accent4 5 2 7" xfId="22147"/>
    <cellStyle name="40% - Accent4 5 2 8" xfId="22148"/>
    <cellStyle name="40% - Accent4 5 3" xfId="22149"/>
    <cellStyle name="40% - Accent4 5 3 2" xfId="22150"/>
    <cellStyle name="40% - Accent4 5 3 3" xfId="22151"/>
    <cellStyle name="40% - Accent4 5 4" xfId="22152"/>
    <cellStyle name="40% - Accent4 5 4 2" xfId="22153"/>
    <cellStyle name="40% - Accent4 5 5" xfId="22154"/>
    <cellStyle name="40% - Accent4 5 5 2" xfId="22155"/>
    <cellStyle name="40% - Accent4 5 6" xfId="22156"/>
    <cellStyle name="40% - Accent4 5 6 2" xfId="22157"/>
    <cellStyle name="40% - Accent4 5 7" xfId="22158"/>
    <cellStyle name="40% - Accent4 5 8" xfId="22159"/>
    <cellStyle name="40% - Accent4 5 9" xfId="22160"/>
    <cellStyle name="40% - Accent4 6" xfId="22161"/>
    <cellStyle name="40% - Accent4 6 2" xfId="22162"/>
    <cellStyle name="40% - Accent4 6 2 2" xfId="22163"/>
    <cellStyle name="40% - Accent4 6 2 2 2" xfId="22164"/>
    <cellStyle name="40% - Accent4 6 2 3" xfId="22165"/>
    <cellStyle name="40% - Accent4 6 2 3 2" xfId="22166"/>
    <cellStyle name="40% - Accent4 6 2 4" xfId="22167"/>
    <cellStyle name="40% - Accent4 6 2 4 2" xfId="22168"/>
    <cellStyle name="40% - Accent4 6 2 5" xfId="22169"/>
    <cellStyle name="40% - Accent4 6 2 6" xfId="22170"/>
    <cellStyle name="40% - Accent4 6 2 7" xfId="22171"/>
    <cellStyle name="40% - Accent4 6 2 8" xfId="22172"/>
    <cellStyle name="40% - Accent4 6 2 9" xfId="22173"/>
    <cellStyle name="40% - Accent4 6 3" xfId="22174"/>
    <cellStyle name="40% - Accent4 6 3 2" xfId="22175"/>
    <cellStyle name="40% - Accent4 6 3 3" xfId="22176"/>
    <cellStyle name="40% - Accent4 6 3 4" xfId="22177"/>
    <cellStyle name="40% - Accent4 6 4" xfId="22178"/>
    <cellStyle name="40% - Accent4 6 4 2" xfId="22179"/>
    <cellStyle name="40% - Accent4 6 5" xfId="22180"/>
    <cellStyle name="40% - Accent4 6 5 2" xfId="22181"/>
    <cellStyle name="40% - Accent4 6 6" xfId="22182"/>
    <cellStyle name="40% - Accent4 6 7" xfId="22183"/>
    <cellStyle name="40% - Accent4 6 8" xfId="22184"/>
    <cellStyle name="40% - Accent4 6 9" xfId="22185"/>
    <cellStyle name="40% - Accent4 7" xfId="22186"/>
    <cellStyle name="40% - Accent4 7 10" xfId="22187"/>
    <cellStyle name="40% - Accent4 7 2" xfId="22188"/>
    <cellStyle name="40% - Accent4 7 2 2" xfId="22189"/>
    <cellStyle name="40% - Accent4 7 2 2 2" xfId="22190"/>
    <cellStyle name="40% - Accent4 7 2 3" xfId="22191"/>
    <cellStyle name="40% - Accent4 7 2 3 2" xfId="22192"/>
    <cellStyle name="40% - Accent4 7 2 4" xfId="22193"/>
    <cellStyle name="40% - Accent4 7 2 4 2" xfId="22194"/>
    <cellStyle name="40% - Accent4 7 2 5" xfId="22195"/>
    <cellStyle name="40% - Accent4 7 2 6" xfId="22196"/>
    <cellStyle name="40% - Accent4 7 2 7" xfId="22197"/>
    <cellStyle name="40% - Accent4 7 2 8" xfId="22198"/>
    <cellStyle name="40% - Accent4 7 2 9" xfId="22199"/>
    <cellStyle name="40% - Accent4 7 3" xfId="22200"/>
    <cellStyle name="40% - Accent4 7 3 2" xfId="22201"/>
    <cellStyle name="40% - Accent4 7 4" xfId="22202"/>
    <cellStyle name="40% - Accent4 7 4 2" xfId="22203"/>
    <cellStyle name="40% - Accent4 7 5" xfId="22204"/>
    <cellStyle name="40% - Accent4 7 5 2" xfId="22205"/>
    <cellStyle name="40% - Accent4 7 6" xfId="22206"/>
    <cellStyle name="40% - Accent4 7 7" xfId="22207"/>
    <cellStyle name="40% - Accent4 7 8" xfId="22208"/>
    <cellStyle name="40% - Accent4 7 9" xfId="22209"/>
    <cellStyle name="40% - Accent4 8" xfId="22210"/>
    <cellStyle name="40% - Accent4 8 2" xfId="22211"/>
    <cellStyle name="40% - Accent4 8 2 2" xfId="22212"/>
    <cellStyle name="40% - Accent4 8 3" xfId="22213"/>
    <cellStyle name="40% - Accent4 8 3 2" xfId="22214"/>
    <cellStyle name="40% - Accent4 8 4" xfId="22215"/>
    <cellStyle name="40% - Accent4 8 4 2" xfId="22216"/>
    <cellStyle name="40% - Accent4 8 5" xfId="22217"/>
    <cellStyle name="40% - Accent4 8 6" xfId="22218"/>
    <cellStyle name="40% - Accent4 8 7" xfId="22219"/>
    <cellStyle name="40% - Accent4 8 8" xfId="22220"/>
    <cellStyle name="40% - Accent4 8 9" xfId="22221"/>
    <cellStyle name="40% - Accent4 9" xfId="22222"/>
    <cellStyle name="40% - Accent4 9 2" xfId="22223"/>
    <cellStyle name="40% - Accent4 9 2 2" xfId="22224"/>
    <cellStyle name="40% - Accent4 9 3" xfId="22225"/>
    <cellStyle name="40% - Accent4 9 3 2" xfId="22226"/>
    <cellStyle name="40% - Accent4 9 4" xfId="22227"/>
    <cellStyle name="40% - Accent4 9 4 2" xfId="22228"/>
    <cellStyle name="40% - Accent4 9 5" xfId="22229"/>
    <cellStyle name="40% - Accent4 9 6" xfId="22230"/>
    <cellStyle name="40% - Accent4 9 7" xfId="22231"/>
    <cellStyle name="40% - Accent4 9 8" xfId="22232"/>
    <cellStyle name="40% - Accent4 9 9" xfId="22233"/>
    <cellStyle name="40% - Accent5 10" xfId="22234"/>
    <cellStyle name="40% - Accent5 10 2" xfId="22235"/>
    <cellStyle name="40% - Accent5 10 2 2" xfId="22236"/>
    <cellStyle name="40% - Accent5 10 3" xfId="22237"/>
    <cellStyle name="40% - Accent5 10 3 2" xfId="22238"/>
    <cellStyle name="40% - Accent5 10 4" xfId="22239"/>
    <cellStyle name="40% - Accent5 10 4 2" xfId="22240"/>
    <cellStyle name="40% - Accent5 10 5" xfId="22241"/>
    <cellStyle name="40% - Accent5 10 6" xfId="22242"/>
    <cellStyle name="40% - Accent5 10 7" xfId="22243"/>
    <cellStyle name="40% - Accent5 10 8" xfId="22244"/>
    <cellStyle name="40% - Accent5 10 9" xfId="22245"/>
    <cellStyle name="40% - Accent5 11" xfId="22246"/>
    <cellStyle name="40% - Accent5 11 2" xfId="22247"/>
    <cellStyle name="40% - Accent5 11 2 2" xfId="22248"/>
    <cellStyle name="40% - Accent5 11 3" xfId="22249"/>
    <cellStyle name="40% - Accent5 11 3 2" xfId="22250"/>
    <cellStyle name="40% - Accent5 11 4" xfId="22251"/>
    <cellStyle name="40% - Accent5 11 5" xfId="22252"/>
    <cellStyle name="40% - Accent5 11 6" xfId="22253"/>
    <cellStyle name="40% - Accent5 11 7" xfId="22254"/>
    <cellStyle name="40% - Accent5 11 8" xfId="22255"/>
    <cellStyle name="40% - Accent5 12" xfId="22256"/>
    <cellStyle name="40% - Accent5 12 2" xfId="22257"/>
    <cellStyle name="40% - Accent5 12 2 2" xfId="22258"/>
    <cellStyle name="40% - Accent5 12 3" xfId="22259"/>
    <cellStyle name="40% - Accent5 12 4" xfId="22260"/>
    <cellStyle name="40% - Accent5 12 5" xfId="22261"/>
    <cellStyle name="40% - Accent5 13" xfId="22262"/>
    <cellStyle name="40% - Accent5 13 2" xfId="22263"/>
    <cellStyle name="40% - Accent5 13 3" xfId="22264"/>
    <cellStyle name="40% - Accent5 14" xfId="22265"/>
    <cellStyle name="40% - Accent5 14 2" xfId="22266"/>
    <cellStyle name="40% - Accent5 15" xfId="22267"/>
    <cellStyle name="40% - Accent5 16" xfId="22268"/>
    <cellStyle name="40% - Accent5 17" xfId="22269"/>
    <cellStyle name="40% - Accent5 18" xfId="22270"/>
    <cellStyle name="40% - Accent5 19" xfId="22271"/>
    <cellStyle name="40% - Accent5 2" xfId="22272"/>
    <cellStyle name="40% - Accent5 2 10" xfId="22273"/>
    <cellStyle name="40% - Accent5 2 11" xfId="22274"/>
    <cellStyle name="40% - Accent5 2 12" xfId="22275"/>
    <cellStyle name="40% - Accent5 2 13" xfId="22276"/>
    <cellStyle name="40% - Accent5 2 14" xfId="22277"/>
    <cellStyle name="40% - Accent5 2 2" xfId="22278"/>
    <cellStyle name="40% - Accent5 2 2 10" xfId="22279"/>
    <cellStyle name="40% - Accent5 2 2 11" xfId="22280"/>
    <cellStyle name="40% - Accent5 2 2 12" xfId="22281"/>
    <cellStyle name="40% - Accent5 2 2 2" xfId="22282"/>
    <cellStyle name="40% - Accent5 2 2 2 2" xfId="22283"/>
    <cellStyle name="40% - Accent5 2 2 2 2 2" xfId="22284"/>
    <cellStyle name="40% - Accent5 2 2 2 2 2 2" xfId="22285"/>
    <cellStyle name="40% - Accent5 2 2 2 2 3" xfId="22286"/>
    <cellStyle name="40% - Accent5 2 2 2 2 3 2" xfId="22287"/>
    <cellStyle name="40% - Accent5 2 2 2 2 4" xfId="22288"/>
    <cellStyle name="40% - Accent5 2 2 2 2 4 2" xfId="22289"/>
    <cellStyle name="40% - Accent5 2 2 2 2 5" xfId="22290"/>
    <cellStyle name="40% - Accent5 2 2 2 2 6" xfId="22291"/>
    <cellStyle name="40% - Accent5 2 2 2 2 7" xfId="22292"/>
    <cellStyle name="40% - Accent5 2 2 2 2 8" xfId="22293"/>
    <cellStyle name="40% - Accent5 2 2 2 2 9" xfId="22294"/>
    <cellStyle name="40% - Accent5 2 2 2 3" xfId="22295"/>
    <cellStyle name="40% - Accent5 2 2 2 3 2" xfId="22296"/>
    <cellStyle name="40% - Accent5 2 2 2 3 3" xfId="22297"/>
    <cellStyle name="40% - Accent5 2 2 2 3 4" xfId="22298"/>
    <cellStyle name="40% - Accent5 2 2 2 4" xfId="22299"/>
    <cellStyle name="40% - Accent5 2 2 2 4 2" xfId="22300"/>
    <cellStyle name="40% - Accent5 2 2 2 5" xfId="22301"/>
    <cellStyle name="40% - Accent5 2 2 2 5 2" xfId="22302"/>
    <cellStyle name="40% - Accent5 2 2 2 6" xfId="22303"/>
    <cellStyle name="40% - Accent5 2 2 2 7" xfId="22304"/>
    <cellStyle name="40% - Accent5 2 2 2 8" xfId="22305"/>
    <cellStyle name="40% - Accent5 2 2 2 9" xfId="22306"/>
    <cellStyle name="40% - Accent5 2 2 3" xfId="22307"/>
    <cellStyle name="40% - Accent5 2 2 3 10" xfId="22308"/>
    <cellStyle name="40% - Accent5 2 2 3 2" xfId="22309"/>
    <cellStyle name="40% - Accent5 2 2 3 2 2" xfId="22310"/>
    <cellStyle name="40% - Accent5 2 2 3 2 2 2" xfId="22311"/>
    <cellStyle name="40% - Accent5 2 2 3 2 3" xfId="22312"/>
    <cellStyle name="40% - Accent5 2 2 3 2 3 2" xfId="22313"/>
    <cellStyle name="40% - Accent5 2 2 3 2 4" xfId="22314"/>
    <cellStyle name="40% - Accent5 2 2 3 2 4 2" xfId="22315"/>
    <cellStyle name="40% - Accent5 2 2 3 2 5" xfId="22316"/>
    <cellStyle name="40% - Accent5 2 2 3 2 6" xfId="22317"/>
    <cellStyle name="40% - Accent5 2 2 3 2 7" xfId="22318"/>
    <cellStyle name="40% - Accent5 2 2 3 2 8" xfId="22319"/>
    <cellStyle name="40% - Accent5 2 2 3 2 9" xfId="22320"/>
    <cellStyle name="40% - Accent5 2 2 3 3" xfId="22321"/>
    <cellStyle name="40% - Accent5 2 2 3 3 2" xfId="22322"/>
    <cellStyle name="40% - Accent5 2 2 3 4" xfId="22323"/>
    <cellStyle name="40% - Accent5 2 2 3 4 2" xfId="22324"/>
    <cellStyle name="40% - Accent5 2 2 3 5" xfId="22325"/>
    <cellStyle name="40% - Accent5 2 2 3 5 2" xfId="22326"/>
    <cellStyle name="40% - Accent5 2 2 3 6" xfId="22327"/>
    <cellStyle name="40% - Accent5 2 2 3 7" xfId="22328"/>
    <cellStyle name="40% - Accent5 2 2 3 8" xfId="22329"/>
    <cellStyle name="40% - Accent5 2 2 3 9" xfId="22330"/>
    <cellStyle name="40% - Accent5 2 2 4" xfId="22331"/>
    <cellStyle name="40% - Accent5 2 2 4 2" xfId="22332"/>
    <cellStyle name="40% - Accent5 2 2 4 2 2" xfId="22333"/>
    <cellStyle name="40% - Accent5 2 2 4 3" xfId="22334"/>
    <cellStyle name="40% - Accent5 2 2 4 3 2" xfId="22335"/>
    <cellStyle name="40% - Accent5 2 2 4 4" xfId="22336"/>
    <cellStyle name="40% - Accent5 2 2 4 4 2" xfId="22337"/>
    <cellStyle name="40% - Accent5 2 2 4 5" xfId="22338"/>
    <cellStyle name="40% - Accent5 2 2 4 6" xfId="22339"/>
    <cellStyle name="40% - Accent5 2 2 4 7" xfId="22340"/>
    <cellStyle name="40% - Accent5 2 2 4 8" xfId="22341"/>
    <cellStyle name="40% - Accent5 2 2 4 9" xfId="22342"/>
    <cellStyle name="40% - Accent5 2 2 5" xfId="22343"/>
    <cellStyle name="40% - Accent5 2 2 5 2" xfId="22344"/>
    <cellStyle name="40% - Accent5 2 2 5 3" xfId="22345"/>
    <cellStyle name="40% - Accent5 2 2 6" xfId="22346"/>
    <cellStyle name="40% - Accent5 2 2 6 2" xfId="22347"/>
    <cellStyle name="40% - Accent5 2 2 6 3" xfId="22348"/>
    <cellStyle name="40% - Accent5 2 2 6 4" xfId="22349"/>
    <cellStyle name="40% - Accent5 2 2 7" xfId="22350"/>
    <cellStyle name="40% - Accent5 2 2 7 2" xfId="22351"/>
    <cellStyle name="40% - Accent5 2 2 8" xfId="22352"/>
    <cellStyle name="40% - Accent5 2 2 8 2" xfId="22353"/>
    <cellStyle name="40% - Accent5 2 2 9" xfId="22354"/>
    <cellStyle name="40% - Accent5 2 3" xfId="22355"/>
    <cellStyle name="40% - Accent5 2 3 2" xfId="22356"/>
    <cellStyle name="40% - Accent5 2 3 2 2" xfId="22357"/>
    <cellStyle name="40% - Accent5 2 3 2 2 2" xfId="22358"/>
    <cellStyle name="40% - Accent5 2 3 2 3" xfId="22359"/>
    <cellStyle name="40% - Accent5 2 3 2 3 2" xfId="22360"/>
    <cellStyle name="40% - Accent5 2 3 2 4" xfId="22361"/>
    <cellStyle name="40% - Accent5 2 3 2 4 2" xfId="22362"/>
    <cellStyle name="40% - Accent5 2 3 2 5" xfId="22363"/>
    <cellStyle name="40% - Accent5 2 3 2 6" xfId="22364"/>
    <cellStyle name="40% - Accent5 2 3 2 7" xfId="22365"/>
    <cellStyle name="40% - Accent5 2 3 2 8" xfId="22366"/>
    <cellStyle name="40% - Accent5 2 3 2 9" xfId="22367"/>
    <cellStyle name="40% - Accent5 2 3 3" xfId="22368"/>
    <cellStyle name="40% - Accent5 2 3 3 2" xfId="22369"/>
    <cellStyle name="40% - Accent5 2 3 3 3" xfId="22370"/>
    <cellStyle name="40% - Accent5 2 3 3 4" xfId="22371"/>
    <cellStyle name="40% - Accent5 2 3 4" xfId="22372"/>
    <cellStyle name="40% - Accent5 2 3 4 2" xfId="22373"/>
    <cellStyle name="40% - Accent5 2 3 5" xfId="22374"/>
    <cellStyle name="40% - Accent5 2 3 5 2" xfId="22375"/>
    <cellStyle name="40% - Accent5 2 3 6" xfId="22376"/>
    <cellStyle name="40% - Accent5 2 3 7" xfId="22377"/>
    <cellStyle name="40% - Accent5 2 3 8" xfId="22378"/>
    <cellStyle name="40% - Accent5 2 3 9" xfId="22379"/>
    <cellStyle name="40% - Accent5 2 4" xfId="22380"/>
    <cellStyle name="40% - Accent5 2 4 10" xfId="22381"/>
    <cellStyle name="40% - Accent5 2 4 2" xfId="22382"/>
    <cellStyle name="40% - Accent5 2 4 2 2" xfId="22383"/>
    <cellStyle name="40% - Accent5 2 4 2 2 2" xfId="22384"/>
    <cellStyle name="40% - Accent5 2 4 2 3" xfId="22385"/>
    <cellStyle name="40% - Accent5 2 4 2 3 2" xfId="22386"/>
    <cellStyle name="40% - Accent5 2 4 2 4" xfId="22387"/>
    <cellStyle name="40% - Accent5 2 4 2 4 2" xfId="22388"/>
    <cellStyle name="40% - Accent5 2 4 2 5" xfId="22389"/>
    <cellStyle name="40% - Accent5 2 4 2 6" xfId="22390"/>
    <cellStyle name="40% - Accent5 2 4 2 7" xfId="22391"/>
    <cellStyle name="40% - Accent5 2 4 2 8" xfId="22392"/>
    <cellStyle name="40% - Accent5 2 4 2 9" xfId="22393"/>
    <cellStyle name="40% - Accent5 2 4 3" xfId="22394"/>
    <cellStyle name="40% - Accent5 2 4 3 2" xfId="22395"/>
    <cellStyle name="40% - Accent5 2 4 3 3" xfId="22396"/>
    <cellStyle name="40% - Accent5 2 4 3 4" xfId="22397"/>
    <cellStyle name="40% - Accent5 2 4 4" xfId="22398"/>
    <cellStyle name="40% - Accent5 2 4 4 2" xfId="22399"/>
    <cellStyle name="40% - Accent5 2 4 4 3" xfId="22400"/>
    <cellStyle name="40% - Accent5 2 4 4 4" xfId="22401"/>
    <cellStyle name="40% - Accent5 2 4 5" xfId="22402"/>
    <cellStyle name="40% - Accent5 2 4 5 2" xfId="22403"/>
    <cellStyle name="40% - Accent5 2 4 6" xfId="22404"/>
    <cellStyle name="40% - Accent5 2 4 7" xfId="22405"/>
    <cellStyle name="40% - Accent5 2 4 8" xfId="22406"/>
    <cellStyle name="40% - Accent5 2 4 9" xfId="22407"/>
    <cellStyle name="40% - Accent5 2 5" xfId="22408"/>
    <cellStyle name="40% - Accent5 2 5 2" xfId="22409"/>
    <cellStyle name="40% - Accent5 2 5 2 2" xfId="22410"/>
    <cellStyle name="40% - Accent5 2 5 3" xfId="22411"/>
    <cellStyle name="40% - Accent5 2 5 3 2" xfId="22412"/>
    <cellStyle name="40% - Accent5 2 5 4" xfId="22413"/>
    <cellStyle name="40% - Accent5 2 5 4 2" xfId="22414"/>
    <cellStyle name="40% - Accent5 2 5 5" xfId="22415"/>
    <cellStyle name="40% - Accent5 2 5 6" xfId="22416"/>
    <cellStyle name="40% - Accent5 2 5 7" xfId="22417"/>
    <cellStyle name="40% - Accent5 2 5 8" xfId="22418"/>
    <cellStyle name="40% - Accent5 2 5 9" xfId="22419"/>
    <cellStyle name="40% - Accent5 2 6" xfId="22420"/>
    <cellStyle name="40% - Accent5 2 6 2" xfId="22421"/>
    <cellStyle name="40% - Accent5 2 6 2 2" xfId="22422"/>
    <cellStyle name="40% - Accent5 2 6 3" xfId="22423"/>
    <cellStyle name="40% - Accent5 2 6 3 2" xfId="22424"/>
    <cellStyle name="40% - Accent5 2 6 4" xfId="22425"/>
    <cellStyle name="40% - Accent5 2 6 4 2" xfId="22426"/>
    <cellStyle name="40% - Accent5 2 6 5" xfId="22427"/>
    <cellStyle name="40% - Accent5 2 6 6" xfId="22428"/>
    <cellStyle name="40% - Accent5 2 6 7" xfId="22429"/>
    <cellStyle name="40% - Accent5 2 6 8" xfId="22430"/>
    <cellStyle name="40% - Accent5 2 6 9" xfId="22431"/>
    <cellStyle name="40% - Accent5 2 7" xfId="22432"/>
    <cellStyle name="40% - Accent5 2 7 2" xfId="22433"/>
    <cellStyle name="40% - Accent5 2 7 3" xfId="22434"/>
    <cellStyle name="40% - Accent5 2 7 4" xfId="22435"/>
    <cellStyle name="40% - Accent5 2 8" xfId="22436"/>
    <cellStyle name="40% - Accent5 2 8 2" xfId="22437"/>
    <cellStyle name="40% - Accent5 2 9" xfId="22438"/>
    <cellStyle name="40% - Accent5 2 9 2" xfId="22439"/>
    <cellStyle name="40% - Accent5 20" xfId="22440"/>
    <cellStyle name="40% - Accent5 3" xfId="22441"/>
    <cellStyle name="40% - Accent5 3 10" xfId="22442"/>
    <cellStyle name="40% - Accent5 3 11" xfId="22443"/>
    <cellStyle name="40% - Accent5 3 12" xfId="22444"/>
    <cellStyle name="40% - Accent5 3 2" xfId="22445"/>
    <cellStyle name="40% - Accent5 3 2 10" xfId="22446"/>
    <cellStyle name="40% - Accent5 3 2 2" xfId="22447"/>
    <cellStyle name="40% - Accent5 3 2 2 2" xfId="22448"/>
    <cellStyle name="40% - Accent5 3 2 2 2 2" xfId="22449"/>
    <cellStyle name="40% - Accent5 3 2 2 3" xfId="22450"/>
    <cellStyle name="40% - Accent5 3 2 2 3 2" xfId="22451"/>
    <cellStyle name="40% - Accent5 3 2 2 4" xfId="22452"/>
    <cellStyle name="40% - Accent5 3 2 2 4 2" xfId="22453"/>
    <cellStyle name="40% - Accent5 3 2 2 5" xfId="22454"/>
    <cellStyle name="40% - Accent5 3 2 2 6" xfId="22455"/>
    <cellStyle name="40% - Accent5 3 2 2 7" xfId="22456"/>
    <cellStyle name="40% - Accent5 3 2 2 8" xfId="22457"/>
    <cellStyle name="40% - Accent5 3 2 2 9" xfId="22458"/>
    <cellStyle name="40% - Accent5 3 2 3" xfId="22459"/>
    <cellStyle name="40% - Accent5 3 2 3 2" xfId="22460"/>
    <cellStyle name="40% - Accent5 3 2 3 3" xfId="22461"/>
    <cellStyle name="40% - Accent5 3 2 3 4" xfId="22462"/>
    <cellStyle name="40% - Accent5 3 2 4" xfId="22463"/>
    <cellStyle name="40% - Accent5 3 2 4 2" xfId="22464"/>
    <cellStyle name="40% - Accent5 3 2 5" xfId="22465"/>
    <cellStyle name="40% - Accent5 3 2 5 2" xfId="22466"/>
    <cellStyle name="40% - Accent5 3 2 6" xfId="22467"/>
    <cellStyle name="40% - Accent5 3 2 6 2" xfId="22468"/>
    <cellStyle name="40% - Accent5 3 2 7" xfId="22469"/>
    <cellStyle name="40% - Accent5 3 2 8" xfId="22470"/>
    <cellStyle name="40% - Accent5 3 2 9" xfId="22471"/>
    <cellStyle name="40% - Accent5 3 3" xfId="22472"/>
    <cellStyle name="40% - Accent5 3 3 2" xfId="22473"/>
    <cellStyle name="40% - Accent5 3 3 2 2" xfId="22474"/>
    <cellStyle name="40% - Accent5 3 3 2 2 2" xfId="22475"/>
    <cellStyle name="40% - Accent5 3 3 2 3" xfId="22476"/>
    <cellStyle name="40% - Accent5 3 3 2 3 2" xfId="22477"/>
    <cellStyle name="40% - Accent5 3 3 2 4" xfId="22478"/>
    <cellStyle name="40% - Accent5 3 3 2 4 2" xfId="22479"/>
    <cellStyle name="40% - Accent5 3 3 2 5" xfId="22480"/>
    <cellStyle name="40% - Accent5 3 3 2 6" xfId="22481"/>
    <cellStyle name="40% - Accent5 3 3 2 7" xfId="22482"/>
    <cellStyle name="40% - Accent5 3 3 2 8" xfId="22483"/>
    <cellStyle name="40% - Accent5 3 3 2 9" xfId="22484"/>
    <cellStyle name="40% - Accent5 3 3 3" xfId="22485"/>
    <cellStyle name="40% - Accent5 3 3 3 2" xfId="22486"/>
    <cellStyle name="40% - Accent5 3 3 3 3" xfId="22487"/>
    <cellStyle name="40% - Accent5 3 3 3 4" xfId="22488"/>
    <cellStyle name="40% - Accent5 3 3 4" xfId="22489"/>
    <cellStyle name="40% - Accent5 3 3 4 2" xfId="22490"/>
    <cellStyle name="40% - Accent5 3 3 5" xfId="22491"/>
    <cellStyle name="40% - Accent5 3 3 5 2" xfId="22492"/>
    <cellStyle name="40% - Accent5 3 3 6" xfId="22493"/>
    <cellStyle name="40% - Accent5 3 3 7" xfId="22494"/>
    <cellStyle name="40% - Accent5 3 3 8" xfId="22495"/>
    <cellStyle name="40% - Accent5 3 3 9" xfId="22496"/>
    <cellStyle name="40% - Accent5 3 4" xfId="22497"/>
    <cellStyle name="40% - Accent5 3 4 2" xfId="22498"/>
    <cellStyle name="40% - Accent5 3 4 2 2" xfId="22499"/>
    <cellStyle name="40% - Accent5 3 4 3" xfId="22500"/>
    <cellStyle name="40% - Accent5 3 4 3 2" xfId="22501"/>
    <cellStyle name="40% - Accent5 3 4 4" xfId="22502"/>
    <cellStyle name="40% - Accent5 3 4 4 2" xfId="22503"/>
    <cellStyle name="40% - Accent5 3 4 5" xfId="22504"/>
    <cellStyle name="40% - Accent5 3 4 6" xfId="22505"/>
    <cellStyle name="40% - Accent5 3 4 7" xfId="22506"/>
    <cellStyle name="40% - Accent5 3 4 8" xfId="22507"/>
    <cellStyle name="40% - Accent5 3 4 9" xfId="22508"/>
    <cellStyle name="40% - Accent5 3 5" xfId="22509"/>
    <cellStyle name="40% - Accent5 3 5 2" xfId="22510"/>
    <cellStyle name="40% - Accent5 3 5 3" xfId="22511"/>
    <cellStyle name="40% - Accent5 3 6" xfId="22512"/>
    <cellStyle name="40% - Accent5 3 6 2" xfId="22513"/>
    <cellStyle name="40% - Accent5 3 6 3" xfId="22514"/>
    <cellStyle name="40% - Accent5 3 6 4" xfId="22515"/>
    <cellStyle name="40% - Accent5 3 7" xfId="22516"/>
    <cellStyle name="40% - Accent5 3 7 2" xfId="22517"/>
    <cellStyle name="40% - Accent5 3 8" xfId="22518"/>
    <cellStyle name="40% - Accent5 3 8 2" xfId="22519"/>
    <cellStyle name="40% - Accent5 3 9" xfId="22520"/>
    <cellStyle name="40% - Accent5 4" xfId="22521"/>
    <cellStyle name="40% - Accent5 4 10" xfId="22522"/>
    <cellStyle name="40% - Accent5 4 11" xfId="22523"/>
    <cellStyle name="40% - Accent5 4 12" xfId="22524"/>
    <cellStyle name="40% - Accent5 4 2" xfId="22525"/>
    <cellStyle name="40% - Accent5 4 2 10" xfId="22526"/>
    <cellStyle name="40% - Accent5 4 2 2" xfId="22527"/>
    <cellStyle name="40% - Accent5 4 2 2 2" xfId="22528"/>
    <cellStyle name="40% - Accent5 4 2 2 2 2" xfId="22529"/>
    <cellStyle name="40% - Accent5 4 2 2 3" xfId="22530"/>
    <cellStyle name="40% - Accent5 4 2 2 3 2" xfId="22531"/>
    <cellStyle name="40% - Accent5 4 2 2 4" xfId="22532"/>
    <cellStyle name="40% - Accent5 4 2 2 4 2" xfId="22533"/>
    <cellStyle name="40% - Accent5 4 2 2 5" xfId="22534"/>
    <cellStyle name="40% - Accent5 4 2 2 6" xfId="22535"/>
    <cellStyle name="40% - Accent5 4 2 2 7" xfId="22536"/>
    <cellStyle name="40% - Accent5 4 2 2 8" xfId="22537"/>
    <cellStyle name="40% - Accent5 4 2 2 9" xfId="22538"/>
    <cellStyle name="40% - Accent5 4 2 3" xfId="22539"/>
    <cellStyle name="40% - Accent5 4 2 3 2" xfId="22540"/>
    <cellStyle name="40% - Accent5 4 2 3 3" xfId="22541"/>
    <cellStyle name="40% - Accent5 4 2 3 4" xfId="22542"/>
    <cellStyle name="40% - Accent5 4 2 4" xfId="22543"/>
    <cellStyle name="40% - Accent5 4 2 4 2" xfId="22544"/>
    <cellStyle name="40% - Accent5 4 2 5" xfId="22545"/>
    <cellStyle name="40% - Accent5 4 2 5 2" xfId="22546"/>
    <cellStyle name="40% - Accent5 4 2 6" xfId="22547"/>
    <cellStyle name="40% - Accent5 4 2 6 2" xfId="22548"/>
    <cellStyle name="40% - Accent5 4 2 7" xfId="22549"/>
    <cellStyle name="40% - Accent5 4 2 8" xfId="22550"/>
    <cellStyle name="40% - Accent5 4 2 9" xfId="22551"/>
    <cellStyle name="40% - Accent5 4 3" xfId="22552"/>
    <cellStyle name="40% - Accent5 4 3 10" xfId="22553"/>
    <cellStyle name="40% - Accent5 4 3 2" xfId="22554"/>
    <cellStyle name="40% - Accent5 4 3 2 2" xfId="22555"/>
    <cellStyle name="40% - Accent5 4 3 2 2 2" xfId="22556"/>
    <cellStyle name="40% - Accent5 4 3 2 3" xfId="22557"/>
    <cellStyle name="40% - Accent5 4 3 2 3 2" xfId="22558"/>
    <cellStyle name="40% - Accent5 4 3 2 4" xfId="22559"/>
    <cellStyle name="40% - Accent5 4 3 2 4 2" xfId="22560"/>
    <cellStyle name="40% - Accent5 4 3 2 5" xfId="22561"/>
    <cellStyle name="40% - Accent5 4 3 2 6" xfId="22562"/>
    <cellStyle name="40% - Accent5 4 3 2 7" xfId="22563"/>
    <cellStyle name="40% - Accent5 4 3 2 8" xfId="22564"/>
    <cellStyle name="40% - Accent5 4 3 2 9" xfId="22565"/>
    <cellStyle name="40% - Accent5 4 3 3" xfId="22566"/>
    <cellStyle name="40% - Accent5 4 3 3 2" xfId="22567"/>
    <cellStyle name="40% - Accent5 4 3 4" xfId="22568"/>
    <cellStyle name="40% - Accent5 4 3 4 2" xfId="22569"/>
    <cellStyle name="40% - Accent5 4 3 5" xfId="22570"/>
    <cellStyle name="40% - Accent5 4 3 5 2" xfId="22571"/>
    <cellStyle name="40% - Accent5 4 3 6" xfId="22572"/>
    <cellStyle name="40% - Accent5 4 3 7" xfId="22573"/>
    <cellStyle name="40% - Accent5 4 3 8" xfId="22574"/>
    <cellStyle name="40% - Accent5 4 3 9" xfId="22575"/>
    <cellStyle name="40% - Accent5 4 4" xfId="22576"/>
    <cellStyle name="40% - Accent5 4 4 2" xfId="22577"/>
    <cellStyle name="40% - Accent5 4 4 2 2" xfId="22578"/>
    <cellStyle name="40% - Accent5 4 4 3" xfId="22579"/>
    <cellStyle name="40% - Accent5 4 4 3 2" xfId="22580"/>
    <cellStyle name="40% - Accent5 4 4 4" xfId="22581"/>
    <cellStyle name="40% - Accent5 4 4 4 2" xfId="22582"/>
    <cellStyle name="40% - Accent5 4 4 5" xfId="22583"/>
    <cellStyle name="40% - Accent5 4 4 6" xfId="22584"/>
    <cellStyle name="40% - Accent5 4 4 7" xfId="22585"/>
    <cellStyle name="40% - Accent5 4 4 8" xfId="22586"/>
    <cellStyle name="40% - Accent5 4 4 9" xfId="22587"/>
    <cellStyle name="40% - Accent5 4 5" xfId="22588"/>
    <cellStyle name="40% - Accent5 4 5 2" xfId="22589"/>
    <cellStyle name="40% - Accent5 4 5 3" xfId="22590"/>
    <cellStyle name="40% - Accent5 4 5 4" xfId="22591"/>
    <cellStyle name="40% - Accent5 4 6" xfId="22592"/>
    <cellStyle name="40% - Accent5 4 6 2" xfId="22593"/>
    <cellStyle name="40% - Accent5 4 6 3" xfId="22594"/>
    <cellStyle name="40% - Accent5 4 6 4" xfId="22595"/>
    <cellStyle name="40% - Accent5 4 7" xfId="22596"/>
    <cellStyle name="40% - Accent5 4 7 2" xfId="22597"/>
    <cellStyle name="40% - Accent5 4 8" xfId="22598"/>
    <cellStyle name="40% - Accent5 4 8 2" xfId="22599"/>
    <cellStyle name="40% - Accent5 4 9" xfId="22600"/>
    <cellStyle name="40% - Accent5 5" xfId="22601"/>
    <cellStyle name="40% - Accent5 5 10" xfId="22602"/>
    <cellStyle name="40% - Accent5 5 2" xfId="22603"/>
    <cellStyle name="40% - Accent5 5 2 2" xfId="22604"/>
    <cellStyle name="40% - Accent5 5 2 2 2" xfId="22605"/>
    <cellStyle name="40% - Accent5 5 2 2 3" xfId="22606"/>
    <cellStyle name="40% - Accent5 5 2 2 4" xfId="22607"/>
    <cellStyle name="40% - Accent5 5 2 3" xfId="22608"/>
    <cellStyle name="40% - Accent5 5 2 3 2" xfId="22609"/>
    <cellStyle name="40% - Accent5 5 2 4" xfId="22610"/>
    <cellStyle name="40% - Accent5 5 2 4 2" xfId="22611"/>
    <cellStyle name="40% - Accent5 5 2 5" xfId="22612"/>
    <cellStyle name="40% - Accent5 5 2 6" xfId="22613"/>
    <cellStyle name="40% - Accent5 5 2 7" xfId="22614"/>
    <cellStyle name="40% - Accent5 5 2 8" xfId="22615"/>
    <cellStyle name="40% - Accent5 5 3" xfId="22616"/>
    <cellStyle name="40% - Accent5 5 3 2" xfId="22617"/>
    <cellStyle name="40% - Accent5 5 3 3" xfId="22618"/>
    <cellStyle name="40% - Accent5 5 4" xfId="22619"/>
    <cellStyle name="40% - Accent5 5 4 2" xfId="22620"/>
    <cellStyle name="40% - Accent5 5 5" xfId="22621"/>
    <cellStyle name="40% - Accent5 5 5 2" xfId="22622"/>
    <cellStyle name="40% - Accent5 5 6" xfId="22623"/>
    <cellStyle name="40% - Accent5 5 6 2" xfId="22624"/>
    <cellStyle name="40% - Accent5 5 7" xfId="22625"/>
    <cellStyle name="40% - Accent5 5 8" xfId="22626"/>
    <cellStyle name="40% - Accent5 5 9" xfId="22627"/>
    <cellStyle name="40% - Accent5 6" xfId="22628"/>
    <cellStyle name="40% - Accent5 6 2" xfId="22629"/>
    <cellStyle name="40% - Accent5 6 2 2" xfId="22630"/>
    <cellStyle name="40% - Accent5 6 2 2 2" xfId="22631"/>
    <cellStyle name="40% - Accent5 6 2 3" xfId="22632"/>
    <cellStyle name="40% - Accent5 6 2 3 2" xfId="22633"/>
    <cellStyle name="40% - Accent5 6 2 4" xfId="22634"/>
    <cellStyle name="40% - Accent5 6 2 4 2" xfId="22635"/>
    <cellStyle name="40% - Accent5 6 2 5" xfId="22636"/>
    <cellStyle name="40% - Accent5 6 2 6" xfId="22637"/>
    <cellStyle name="40% - Accent5 6 2 7" xfId="22638"/>
    <cellStyle name="40% - Accent5 6 2 8" xfId="22639"/>
    <cellStyle name="40% - Accent5 6 2 9" xfId="22640"/>
    <cellStyle name="40% - Accent5 6 3" xfId="22641"/>
    <cellStyle name="40% - Accent5 6 3 2" xfId="22642"/>
    <cellStyle name="40% - Accent5 6 3 3" xfId="22643"/>
    <cellStyle name="40% - Accent5 6 3 4" xfId="22644"/>
    <cellStyle name="40% - Accent5 6 4" xfId="22645"/>
    <cellStyle name="40% - Accent5 6 4 2" xfId="22646"/>
    <cellStyle name="40% - Accent5 6 5" xfId="22647"/>
    <cellStyle name="40% - Accent5 6 5 2" xfId="22648"/>
    <cellStyle name="40% - Accent5 6 6" xfId="22649"/>
    <cellStyle name="40% - Accent5 6 7" xfId="22650"/>
    <cellStyle name="40% - Accent5 6 8" xfId="22651"/>
    <cellStyle name="40% - Accent5 6 9" xfId="22652"/>
    <cellStyle name="40% - Accent5 7" xfId="22653"/>
    <cellStyle name="40% - Accent5 7 10" xfId="22654"/>
    <cellStyle name="40% - Accent5 7 2" xfId="22655"/>
    <cellStyle name="40% - Accent5 7 2 2" xfId="22656"/>
    <cellStyle name="40% - Accent5 7 2 2 2" xfId="22657"/>
    <cellStyle name="40% - Accent5 7 2 3" xfId="22658"/>
    <cellStyle name="40% - Accent5 7 2 3 2" xfId="22659"/>
    <cellStyle name="40% - Accent5 7 2 4" xfId="22660"/>
    <cellStyle name="40% - Accent5 7 2 4 2" xfId="22661"/>
    <cellStyle name="40% - Accent5 7 2 5" xfId="22662"/>
    <cellStyle name="40% - Accent5 7 2 6" xfId="22663"/>
    <cellStyle name="40% - Accent5 7 2 7" xfId="22664"/>
    <cellStyle name="40% - Accent5 7 2 8" xfId="22665"/>
    <cellStyle name="40% - Accent5 7 2 9" xfId="22666"/>
    <cellStyle name="40% - Accent5 7 3" xfId="22667"/>
    <cellStyle name="40% - Accent5 7 3 2" xfId="22668"/>
    <cellStyle name="40% - Accent5 7 4" xfId="22669"/>
    <cellStyle name="40% - Accent5 7 4 2" xfId="22670"/>
    <cellStyle name="40% - Accent5 7 5" xfId="22671"/>
    <cellStyle name="40% - Accent5 7 5 2" xfId="22672"/>
    <cellStyle name="40% - Accent5 7 6" xfId="22673"/>
    <cellStyle name="40% - Accent5 7 7" xfId="22674"/>
    <cellStyle name="40% - Accent5 7 8" xfId="22675"/>
    <cellStyle name="40% - Accent5 7 9" xfId="22676"/>
    <cellStyle name="40% - Accent5 8" xfId="22677"/>
    <cellStyle name="40% - Accent5 8 2" xfId="22678"/>
    <cellStyle name="40% - Accent5 8 2 2" xfId="22679"/>
    <cellStyle name="40% - Accent5 8 3" xfId="22680"/>
    <cellStyle name="40% - Accent5 8 3 2" xfId="22681"/>
    <cellStyle name="40% - Accent5 8 4" xfId="22682"/>
    <cellStyle name="40% - Accent5 8 4 2" xfId="22683"/>
    <cellStyle name="40% - Accent5 8 5" xfId="22684"/>
    <cellStyle name="40% - Accent5 8 6" xfId="22685"/>
    <cellStyle name="40% - Accent5 8 7" xfId="22686"/>
    <cellStyle name="40% - Accent5 8 8" xfId="22687"/>
    <cellStyle name="40% - Accent5 8 9" xfId="22688"/>
    <cellStyle name="40% - Accent5 9" xfId="22689"/>
    <cellStyle name="40% - Accent5 9 2" xfId="22690"/>
    <cellStyle name="40% - Accent5 9 2 2" xfId="22691"/>
    <cellStyle name="40% - Accent5 9 3" xfId="22692"/>
    <cellStyle name="40% - Accent5 9 3 2" xfId="22693"/>
    <cellStyle name="40% - Accent5 9 4" xfId="22694"/>
    <cellStyle name="40% - Accent5 9 4 2" xfId="22695"/>
    <cellStyle name="40% - Accent5 9 5" xfId="22696"/>
    <cellStyle name="40% - Accent5 9 6" xfId="22697"/>
    <cellStyle name="40% - Accent5 9 7" xfId="22698"/>
    <cellStyle name="40% - Accent5 9 8" xfId="22699"/>
    <cellStyle name="40% - Accent5 9 9" xfId="22700"/>
    <cellStyle name="40% - Accent6 10" xfId="22701"/>
    <cellStyle name="40% - Accent6 10 2" xfId="22702"/>
    <cellStyle name="40% - Accent6 10 2 2" xfId="22703"/>
    <cellStyle name="40% - Accent6 10 3" xfId="22704"/>
    <cellStyle name="40% - Accent6 10 3 2" xfId="22705"/>
    <cellStyle name="40% - Accent6 10 4" xfId="22706"/>
    <cellStyle name="40% - Accent6 10 4 2" xfId="22707"/>
    <cellStyle name="40% - Accent6 10 5" xfId="22708"/>
    <cellStyle name="40% - Accent6 10 6" xfId="22709"/>
    <cellStyle name="40% - Accent6 10 7" xfId="22710"/>
    <cellStyle name="40% - Accent6 10 8" xfId="22711"/>
    <cellStyle name="40% - Accent6 10 9" xfId="22712"/>
    <cellStyle name="40% - Accent6 11" xfId="22713"/>
    <cellStyle name="40% - Accent6 11 2" xfId="22714"/>
    <cellStyle name="40% - Accent6 11 2 2" xfId="22715"/>
    <cellStyle name="40% - Accent6 11 3" xfId="22716"/>
    <cellStyle name="40% - Accent6 11 3 2" xfId="22717"/>
    <cellStyle name="40% - Accent6 11 4" xfId="22718"/>
    <cellStyle name="40% - Accent6 11 5" xfId="22719"/>
    <cellStyle name="40% - Accent6 11 6" xfId="22720"/>
    <cellStyle name="40% - Accent6 11 7" xfId="22721"/>
    <cellStyle name="40% - Accent6 11 8" xfId="22722"/>
    <cellStyle name="40% - Accent6 12" xfId="22723"/>
    <cellStyle name="40% - Accent6 12 2" xfId="22724"/>
    <cellStyle name="40% - Accent6 12 2 2" xfId="22725"/>
    <cellStyle name="40% - Accent6 12 3" xfId="22726"/>
    <cellStyle name="40% - Accent6 12 4" xfId="22727"/>
    <cellStyle name="40% - Accent6 12 5" xfId="22728"/>
    <cellStyle name="40% - Accent6 13" xfId="22729"/>
    <cellStyle name="40% - Accent6 13 2" xfId="22730"/>
    <cellStyle name="40% - Accent6 13 3" xfId="22731"/>
    <cellStyle name="40% - Accent6 14" xfId="22732"/>
    <cellStyle name="40% - Accent6 14 2" xfId="22733"/>
    <cellStyle name="40% - Accent6 15" xfId="22734"/>
    <cellStyle name="40% - Accent6 16" xfId="22735"/>
    <cellStyle name="40% - Accent6 17" xfId="22736"/>
    <cellStyle name="40% - Accent6 18" xfId="22737"/>
    <cellStyle name="40% - Accent6 19" xfId="22738"/>
    <cellStyle name="40% - Accent6 2" xfId="22739"/>
    <cellStyle name="40% - Accent6 2 10" xfId="22740"/>
    <cellStyle name="40% - Accent6 2 11" xfId="22741"/>
    <cellStyle name="40% - Accent6 2 12" xfId="22742"/>
    <cellStyle name="40% - Accent6 2 13" xfId="22743"/>
    <cellStyle name="40% - Accent6 2 14" xfId="22744"/>
    <cellStyle name="40% - Accent6 2 2" xfId="22745"/>
    <cellStyle name="40% - Accent6 2 2 10" xfId="22746"/>
    <cellStyle name="40% - Accent6 2 2 11" xfId="22747"/>
    <cellStyle name="40% - Accent6 2 2 12" xfId="22748"/>
    <cellStyle name="40% - Accent6 2 2 2" xfId="22749"/>
    <cellStyle name="40% - Accent6 2 2 2 2" xfId="22750"/>
    <cellStyle name="40% - Accent6 2 2 2 2 2" xfId="22751"/>
    <cellStyle name="40% - Accent6 2 2 2 2 2 2" xfId="22752"/>
    <cellStyle name="40% - Accent6 2 2 2 2 3" xfId="22753"/>
    <cellStyle name="40% - Accent6 2 2 2 2 3 2" xfId="22754"/>
    <cellStyle name="40% - Accent6 2 2 2 2 4" xfId="22755"/>
    <cellStyle name="40% - Accent6 2 2 2 2 4 2" xfId="22756"/>
    <cellStyle name="40% - Accent6 2 2 2 2 5" xfId="22757"/>
    <cellStyle name="40% - Accent6 2 2 2 2 6" xfId="22758"/>
    <cellStyle name="40% - Accent6 2 2 2 2 7" xfId="22759"/>
    <cellStyle name="40% - Accent6 2 2 2 2 8" xfId="22760"/>
    <cellStyle name="40% - Accent6 2 2 2 2 9" xfId="22761"/>
    <cellStyle name="40% - Accent6 2 2 2 3" xfId="22762"/>
    <cellStyle name="40% - Accent6 2 2 2 3 2" xfId="22763"/>
    <cellStyle name="40% - Accent6 2 2 2 3 3" xfId="22764"/>
    <cellStyle name="40% - Accent6 2 2 2 3 4" xfId="22765"/>
    <cellStyle name="40% - Accent6 2 2 2 4" xfId="22766"/>
    <cellStyle name="40% - Accent6 2 2 2 4 2" xfId="22767"/>
    <cellStyle name="40% - Accent6 2 2 2 5" xfId="22768"/>
    <cellStyle name="40% - Accent6 2 2 2 5 2" xfId="22769"/>
    <cellStyle name="40% - Accent6 2 2 2 6" xfId="22770"/>
    <cellStyle name="40% - Accent6 2 2 2 7" xfId="22771"/>
    <cellStyle name="40% - Accent6 2 2 2 8" xfId="22772"/>
    <cellStyle name="40% - Accent6 2 2 2 9" xfId="22773"/>
    <cellStyle name="40% - Accent6 2 2 3" xfId="22774"/>
    <cellStyle name="40% - Accent6 2 2 3 10" xfId="22775"/>
    <cellStyle name="40% - Accent6 2 2 3 2" xfId="22776"/>
    <cellStyle name="40% - Accent6 2 2 3 2 2" xfId="22777"/>
    <cellStyle name="40% - Accent6 2 2 3 2 2 2" xfId="22778"/>
    <cellStyle name="40% - Accent6 2 2 3 2 3" xfId="22779"/>
    <cellStyle name="40% - Accent6 2 2 3 2 3 2" xfId="22780"/>
    <cellStyle name="40% - Accent6 2 2 3 2 4" xfId="22781"/>
    <cellStyle name="40% - Accent6 2 2 3 2 4 2" xfId="22782"/>
    <cellStyle name="40% - Accent6 2 2 3 2 5" xfId="22783"/>
    <cellStyle name="40% - Accent6 2 2 3 2 6" xfId="22784"/>
    <cellStyle name="40% - Accent6 2 2 3 2 7" xfId="22785"/>
    <cellStyle name="40% - Accent6 2 2 3 2 8" xfId="22786"/>
    <cellStyle name="40% - Accent6 2 2 3 2 9" xfId="22787"/>
    <cellStyle name="40% - Accent6 2 2 3 3" xfId="22788"/>
    <cellStyle name="40% - Accent6 2 2 3 3 2" xfId="22789"/>
    <cellStyle name="40% - Accent6 2 2 3 4" xfId="22790"/>
    <cellStyle name="40% - Accent6 2 2 3 4 2" xfId="22791"/>
    <cellStyle name="40% - Accent6 2 2 3 5" xfId="22792"/>
    <cellStyle name="40% - Accent6 2 2 3 5 2" xfId="22793"/>
    <cellStyle name="40% - Accent6 2 2 3 6" xfId="22794"/>
    <cellStyle name="40% - Accent6 2 2 3 7" xfId="22795"/>
    <cellStyle name="40% - Accent6 2 2 3 8" xfId="22796"/>
    <cellStyle name="40% - Accent6 2 2 3 9" xfId="22797"/>
    <cellStyle name="40% - Accent6 2 2 4" xfId="22798"/>
    <cellStyle name="40% - Accent6 2 2 4 2" xfId="22799"/>
    <cellStyle name="40% - Accent6 2 2 4 2 2" xfId="22800"/>
    <cellStyle name="40% - Accent6 2 2 4 3" xfId="22801"/>
    <cellStyle name="40% - Accent6 2 2 4 3 2" xfId="22802"/>
    <cellStyle name="40% - Accent6 2 2 4 4" xfId="22803"/>
    <cellStyle name="40% - Accent6 2 2 4 4 2" xfId="22804"/>
    <cellStyle name="40% - Accent6 2 2 4 5" xfId="22805"/>
    <cellStyle name="40% - Accent6 2 2 4 6" xfId="22806"/>
    <cellStyle name="40% - Accent6 2 2 4 7" xfId="22807"/>
    <cellStyle name="40% - Accent6 2 2 4 8" xfId="22808"/>
    <cellStyle name="40% - Accent6 2 2 4 9" xfId="22809"/>
    <cellStyle name="40% - Accent6 2 2 5" xfId="22810"/>
    <cellStyle name="40% - Accent6 2 2 5 2" xfId="22811"/>
    <cellStyle name="40% - Accent6 2 2 5 3" xfId="22812"/>
    <cellStyle name="40% - Accent6 2 2 6" xfId="22813"/>
    <cellStyle name="40% - Accent6 2 2 6 2" xfId="22814"/>
    <cellStyle name="40% - Accent6 2 2 6 3" xfId="22815"/>
    <cellStyle name="40% - Accent6 2 2 6 4" xfId="22816"/>
    <cellStyle name="40% - Accent6 2 2 7" xfId="22817"/>
    <cellStyle name="40% - Accent6 2 2 7 2" xfId="22818"/>
    <cellStyle name="40% - Accent6 2 2 8" xfId="22819"/>
    <cellStyle name="40% - Accent6 2 2 8 2" xfId="22820"/>
    <cellStyle name="40% - Accent6 2 2 9" xfId="22821"/>
    <cellStyle name="40% - Accent6 2 3" xfId="22822"/>
    <cellStyle name="40% - Accent6 2 3 2" xfId="22823"/>
    <cellStyle name="40% - Accent6 2 3 2 2" xfId="22824"/>
    <cellStyle name="40% - Accent6 2 3 2 2 2" xfId="22825"/>
    <cellStyle name="40% - Accent6 2 3 2 3" xfId="22826"/>
    <cellStyle name="40% - Accent6 2 3 2 3 2" xfId="22827"/>
    <cellStyle name="40% - Accent6 2 3 2 4" xfId="22828"/>
    <cellStyle name="40% - Accent6 2 3 2 4 2" xfId="22829"/>
    <cellStyle name="40% - Accent6 2 3 2 5" xfId="22830"/>
    <cellStyle name="40% - Accent6 2 3 2 6" xfId="22831"/>
    <cellStyle name="40% - Accent6 2 3 2 7" xfId="22832"/>
    <cellStyle name="40% - Accent6 2 3 2 8" xfId="22833"/>
    <cellStyle name="40% - Accent6 2 3 2 9" xfId="22834"/>
    <cellStyle name="40% - Accent6 2 3 3" xfId="22835"/>
    <cellStyle name="40% - Accent6 2 3 3 2" xfId="22836"/>
    <cellStyle name="40% - Accent6 2 3 3 3" xfId="22837"/>
    <cellStyle name="40% - Accent6 2 3 3 4" xfId="22838"/>
    <cellStyle name="40% - Accent6 2 3 4" xfId="22839"/>
    <cellStyle name="40% - Accent6 2 3 4 2" xfId="22840"/>
    <cellStyle name="40% - Accent6 2 3 5" xfId="22841"/>
    <cellStyle name="40% - Accent6 2 3 5 2" xfId="22842"/>
    <cellStyle name="40% - Accent6 2 3 6" xfId="22843"/>
    <cellStyle name="40% - Accent6 2 3 7" xfId="22844"/>
    <cellStyle name="40% - Accent6 2 3 8" xfId="22845"/>
    <cellStyle name="40% - Accent6 2 3 9" xfId="22846"/>
    <cellStyle name="40% - Accent6 2 4" xfId="22847"/>
    <cellStyle name="40% - Accent6 2 4 10" xfId="22848"/>
    <cellStyle name="40% - Accent6 2 4 2" xfId="22849"/>
    <cellStyle name="40% - Accent6 2 4 2 2" xfId="22850"/>
    <cellStyle name="40% - Accent6 2 4 2 2 2" xfId="22851"/>
    <cellStyle name="40% - Accent6 2 4 2 3" xfId="22852"/>
    <cellStyle name="40% - Accent6 2 4 2 3 2" xfId="22853"/>
    <cellStyle name="40% - Accent6 2 4 2 4" xfId="22854"/>
    <cellStyle name="40% - Accent6 2 4 2 4 2" xfId="22855"/>
    <cellStyle name="40% - Accent6 2 4 2 5" xfId="22856"/>
    <cellStyle name="40% - Accent6 2 4 2 6" xfId="22857"/>
    <cellStyle name="40% - Accent6 2 4 2 7" xfId="22858"/>
    <cellStyle name="40% - Accent6 2 4 2 8" xfId="22859"/>
    <cellStyle name="40% - Accent6 2 4 2 9" xfId="22860"/>
    <cellStyle name="40% - Accent6 2 4 3" xfId="22861"/>
    <cellStyle name="40% - Accent6 2 4 3 2" xfId="22862"/>
    <cellStyle name="40% - Accent6 2 4 3 3" xfId="22863"/>
    <cellStyle name="40% - Accent6 2 4 3 4" xfId="22864"/>
    <cellStyle name="40% - Accent6 2 4 4" xfId="22865"/>
    <cellStyle name="40% - Accent6 2 4 4 2" xfId="22866"/>
    <cellStyle name="40% - Accent6 2 4 4 3" xfId="22867"/>
    <cellStyle name="40% - Accent6 2 4 4 4" xfId="22868"/>
    <cellStyle name="40% - Accent6 2 4 5" xfId="22869"/>
    <cellStyle name="40% - Accent6 2 4 5 2" xfId="22870"/>
    <cellStyle name="40% - Accent6 2 4 6" xfId="22871"/>
    <cellStyle name="40% - Accent6 2 4 7" xfId="22872"/>
    <cellStyle name="40% - Accent6 2 4 8" xfId="22873"/>
    <cellStyle name="40% - Accent6 2 4 9" xfId="22874"/>
    <cellStyle name="40% - Accent6 2 5" xfId="22875"/>
    <cellStyle name="40% - Accent6 2 5 2" xfId="22876"/>
    <cellStyle name="40% - Accent6 2 5 2 2" xfId="22877"/>
    <cellStyle name="40% - Accent6 2 5 3" xfId="22878"/>
    <cellStyle name="40% - Accent6 2 5 3 2" xfId="22879"/>
    <cellStyle name="40% - Accent6 2 5 4" xfId="22880"/>
    <cellStyle name="40% - Accent6 2 5 4 2" xfId="22881"/>
    <cellStyle name="40% - Accent6 2 5 5" xfId="22882"/>
    <cellStyle name="40% - Accent6 2 5 6" xfId="22883"/>
    <cellStyle name="40% - Accent6 2 5 7" xfId="22884"/>
    <cellStyle name="40% - Accent6 2 5 8" xfId="22885"/>
    <cellStyle name="40% - Accent6 2 5 9" xfId="22886"/>
    <cellStyle name="40% - Accent6 2 6" xfId="22887"/>
    <cellStyle name="40% - Accent6 2 6 2" xfId="22888"/>
    <cellStyle name="40% - Accent6 2 6 2 2" xfId="22889"/>
    <cellStyle name="40% - Accent6 2 6 3" xfId="22890"/>
    <cellStyle name="40% - Accent6 2 6 3 2" xfId="22891"/>
    <cellStyle name="40% - Accent6 2 6 4" xfId="22892"/>
    <cellStyle name="40% - Accent6 2 6 4 2" xfId="22893"/>
    <cellStyle name="40% - Accent6 2 6 5" xfId="22894"/>
    <cellStyle name="40% - Accent6 2 6 6" xfId="22895"/>
    <cellStyle name="40% - Accent6 2 6 7" xfId="22896"/>
    <cellStyle name="40% - Accent6 2 6 8" xfId="22897"/>
    <cellStyle name="40% - Accent6 2 6 9" xfId="22898"/>
    <cellStyle name="40% - Accent6 2 7" xfId="22899"/>
    <cellStyle name="40% - Accent6 2 7 2" xfId="22900"/>
    <cellStyle name="40% - Accent6 2 7 3" xfId="22901"/>
    <cellStyle name="40% - Accent6 2 7 4" xfId="22902"/>
    <cellStyle name="40% - Accent6 2 8" xfId="22903"/>
    <cellStyle name="40% - Accent6 2 8 2" xfId="22904"/>
    <cellStyle name="40% - Accent6 2 9" xfId="22905"/>
    <cellStyle name="40% - Accent6 2 9 2" xfId="22906"/>
    <cellStyle name="40% - Accent6 20" xfId="22907"/>
    <cellStyle name="40% - Accent6 3" xfId="22908"/>
    <cellStyle name="40% - Accent6 3 10" xfId="22909"/>
    <cellStyle name="40% - Accent6 3 11" xfId="22910"/>
    <cellStyle name="40% - Accent6 3 12" xfId="22911"/>
    <cellStyle name="40% - Accent6 3 2" xfId="22912"/>
    <cellStyle name="40% - Accent6 3 2 10" xfId="22913"/>
    <cellStyle name="40% - Accent6 3 2 2" xfId="22914"/>
    <cellStyle name="40% - Accent6 3 2 2 2" xfId="22915"/>
    <cellStyle name="40% - Accent6 3 2 2 2 2" xfId="22916"/>
    <cellStyle name="40% - Accent6 3 2 2 3" xfId="22917"/>
    <cellStyle name="40% - Accent6 3 2 2 3 2" xfId="22918"/>
    <cellStyle name="40% - Accent6 3 2 2 4" xfId="22919"/>
    <cellStyle name="40% - Accent6 3 2 2 4 2" xfId="22920"/>
    <cellStyle name="40% - Accent6 3 2 2 5" xfId="22921"/>
    <cellStyle name="40% - Accent6 3 2 2 6" xfId="22922"/>
    <cellStyle name="40% - Accent6 3 2 2 7" xfId="22923"/>
    <cellStyle name="40% - Accent6 3 2 2 8" xfId="22924"/>
    <cellStyle name="40% - Accent6 3 2 2 9" xfId="22925"/>
    <cellStyle name="40% - Accent6 3 2 3" xfId="22926"/>
    <cellStyle name="40% - Accent6 3 2 3 2" xfId="22927"/>
    <cellStyle name="40% - Accent6 3 2 3 3" xfId="22928"/>
    <cellStyle name="40% - Accent6 3 2 3 4" xfId="22929"/>
    <cellStyle name="40% - Accent6 3 2 4" xfId="22930"/>
    <cellStyle name="40% - Accent6 3 2 4 2" xfId="22931"/>
    <cellStyle name="40% - Accent6 3 2 5" xfId="22932"/>
    <cellStyle name="40% - Accent6 3 2 5 2" xfId="22933"/>
    <cellStyle name="40% - Accent6 3 2 6" xfId="22934"/>
    <cellStyle name="40% - Accent6 3 2 6 2" xfId="22935"/>
    <cellStyle name="40% - Accent6 3 2 7" xfId="22936"/>
    <cellStyle name="40% - Accent6 3 2 8" xfId="22937"/>
    <cellStyle name="40% - Accent6 3 2 9" xfId="22938"/>
    <cellStyle name="40% - Accent6 3 3" xfId="22939"/>
    <cellStyle name="40% - Accent6 3 3 2" xfId="22940"/>
    <cellStyle name="40% - Accent6 3 3 2 2" xfId="22941"/>
    <cellStyle name="40% - Accent6 3 3 2 2 2" xfId="22942"/>
    <cellStyle name="40% - Accent6 3 3 2 3" xfId="22943"/>
    <cellStyle name="40% - Accent6 3 3 2 3 2" xfId="22944"/>
    <cellStyle name="40% - Accent6 3 3 2 4" xfId="22945"/>
    <cellStyle name="40% - Accent6 3 3 2 4 2" xfId="22946"/>
    <cellStyle name="40% - Accent6 3 3 2 5" xfId="22947"/>
    <cellStyle name="40% - Accent6 3 3 2 6" xfId="22948"/>
    <cellStyle name="40% - Accent6 3 3 2 7" xfId="22949"/>
    <cellStyle name="40% - Accent6 3 3 2 8" xfId="22950"/>
    <cellStyle name="40% - Accent6 3 3 2 9" xfId="22951"/>
    <cellStyle name="40% - Accent6 3 3 3" xfId="22952"/>
    <cellStyle name="40% - Accent6 3 3 3 2" xfId="22953"/>
    <cellStyle name="40% - Accent6 3 3 3 3" xfId="22954"/>
    <cellStyle name="40% - Accent6 3 3 3 4" xfId="22955"/>
    <cellStyle name="40% - Accent6 3 3 4" xfId="22956"/>
    <cellStyle name="40% - Accent6 3 3 4 2" xfId="22957"/>
    <cellStyle name="40% - Accent6 3 3 5" xfId="22958"/>
    <cellStyle name="40% - Accent6 3 3 5 2" xfId="22959"/>
    <cellStyle name="40% - Accent6 3 3 6" xfId="22960"/>
    <cellStyle name="40% - Accent6 3 3 7" xfId="22961"/>
    <cellStyle name="40% - Accent6 3 3 8" xfId="22962"/>
    <cellStyle name="40% - Accent6 3 3 9" xfId="22963"/>
    <cellStyle name="40% - Accent6 3 4" xfId="22964"/>
    <cellStyle name="40% - Accent6 3 4 2" xfId="22965"/>
    <cellStyle name="40% - Accent6 3 4 2 2" xfId="22966"/>
    <cellStyle name="40% - Accent6 3 4 3" xfId="22967"/>
    <cellStyle name="40% - Accent6 3 4 3 2" xfId="22968"/>
    <cellStyle name="40% - Accent6 3 4 4" xfId="22969"/>
    <cellStyle name="40% - Accent6 3 4 4 2" xfId="22970"/>
    <cellStyle name="40% - Accent6 3 4 5" xfId="22971"/>
    <cellStyle name="40% - Accent6 3 4 6" xfId="22972"/>
    <cellStyle name="40% - Accent6 3 4 7" xfId="22973"/>
    <cellStyle name="40% - Accent6 3 4 8" xfId="22974"/>
    <cellStyle name="40% - Accent6 3 4 9" xfId="22975"/>
    <cellStyle name="40% - Accent6 3 5" xfId="22976"/>
    <cellStyle name="40% - Accent6 3 5 2" xfId="22977"/>
    <cellStyle name="40% - Accent6 3 5 3" xfId="22978"/>
    <cellStyle name="40% - Accent6 3 6" xfId="22979"/>
    <cellStyle name="40% - Accent6 3 6 2" xfId="22980"/>
    <cellStyle name="40% - Accent6 3 6 3" xfId="22981"/>
    <cellStyle name="40% - Accent6 3 6 4" xfId="22982"/>
    <cellStyle name="40% - Accent6 3 7" xfId="22983"/>
    <cellStyle name="40% - Accent6 3 7 2" xfId="22984"/>
    <cellStyle name="40% - Accent6 3 8" xfId="22985"/>
    <cellStyle name="40% - Accent6 3 8 2" xfId="22986"/>
    <cellStyle name="40% - Accent6 3 9" xfId="22987"/>
    <cellStyle name="40% - Accent6 4" xfId="22988"/>
    <cellStyle name="40% - Accent6 4 10" xfId="22989"/>
    <cellStyle name="40% - Accent6 4 11" xfId="22990"/>
    <cellStyle name="40% - Accent6 4 12" xfId="22991"/>
    <cellStyle name="40% - Accent6 4 2" xfId="22992"/>
    <cellStyle name="40% - Accent6 4 2 10" xfId="22993"/>
    <cellStyle name="40% - Accent6 4 2 2" xfId="22994"/>
    <cellStyle name="40% - Accent6 4 2 2 2" xfId="22995"/>
    <cellStyle name="40% - Accent6 4 2 2 2 2" xfId="22996"/>
    <cellStyle name="40% - Accent6 4 2 2 3" xfId="22997"/>
    <cellStyle name="40% - Accent6 4 2 2 3 2" xfId="22998"/>
    <cellStyle name="40% - Accent6 4 2 2 4" xfId="22999"/>
    <cellStyle name="40% - Accent6 4 2 2 4 2" xfId="23000"/>
    <cellStyle name="40% - Accent6 4 2 2 5" xfId="23001"/>
    <cellStyle name="40% - Accent6 4 2 2 6" xfId="23002"/>
    <cellStyle name="40% - Accent6 4 2 2 7" xfId="23003"/>
    <cellStyle name="40% - Accent6 4 2 2 8" xfId="23004"/>
    <cellStyle name="40% - Accent6 4 2 2 9" xfId="23005"/>
    <cellStyle name="40% - Accent6 4 2 3" xfId="23006"/>
    <cellStyle name="40% - Accent6 4 2 3 2" xfId="23007"/>
    <cellStyle name="40% - Accent6 4 2 3 3" xfId="23008"/>
    <cellStyle name="40% - Accent6 4 2 3 4" xfId="23009"/>
    <cellStyle name="40% - Accent6 4 2 4" xfId="23010"/>
    <cellStyle name="40% - Accent6 4 2 4 2" xfId="23011"/>
    <cellStyle name="40% - Accent6 4 2 5" xfId="23012"/>
    <cellStyle name="40% - Accent6 4 2 5 2" xfId="23013"/>
    <cellStyle name="40% - Accent6 4 2 6" xfId="23014"/>
    <cellStyle name="40% - Accent6 4 2 6 2" xfId="23015"/>
    <cellStyle name="40% - Accent6 4 2 7" xfId="23016"/>
    <cellStyle name="40% - Accent6 4 2 8" xfId="23017"/>
    <cellStyle name="40% - Accent6 4 2 9" xfId="23018"/>
    <cellStyle name="40% - Accent6 4 3" xfId="23019"/>
    <cellStyle name="40% - Accent6 4 3 10" xfId="23020"/>
    <cellStyle name="40% - Accent6 4 3 2" xfId="23021"/>
    <cellStyle name="40% - Accent6 4 3 2 2" xfId="23022"/>
    <cellStyle name="40% - Accent6 4 3 2 2 2" xfId="23023"/>
    <cellStyle name="40% - Accent6 4 3 2 3" xfId="23024"/>
    <cellStyle name="40% - Accent6 4 3 2 3 2" xfId="23025"/>
    <cellStyle name="40% - Accent6 4 3 2 4" xfId="23026"/>
    <cellStyle name="40% - Accent6 4 3 2 4 2" xfId="23027"/>
    <cellStyle name="40% - Accent6 4 3 2 5" xfId="23028"/>
    <cellStyle name="40% - Accent6 4 3 2 6" xfId="23029"/>
    <cellStyle name="40% - Accent6 4 3 2 7" xfId="23030"/>
    <cellStyle name="40% - Accent6 4 3 2 8" xfId="23031"/>
    <cellStyle name="40% - Accent6 4 3 2 9" xfId="23032"/>
    <cellStyle name="40% - Accent6 4 3 3" xfId="23033"/>
    <cellStyle name="40% - Accent6 4 3 3 2" xfId="23034"/>
    <cellStyle name="40% - Accent6 4 3 4" xfId="23035"/>
    <cellStyle name="40% - Accent6 4 3 4 2" xfId="23036"/>
    <cellStyle name="40% - Accent6 4 3 5" xfId="23037"/>
    <cellStyle name="40% - Accent6 4 3 5 2" xfId="23038"/>
    <cellStyle name="40% - Accent6 4 3 6" xfId="23039"/>
    <cellStyle name="40% - Accent6 4 3 7" xfId="23040"/>
    <cellStyle name="40% - Accent6 4 3 8" xfId="23041"/>
    <cellStyle name="40% - Accent6 4 3 9" xfId="23042"/>
    <cellStyle name="40% - Accent6 4 4" xfId="23043"/>
    <cellStyle name="40% - Accent6 4 4 2" xfId="23044"/>
    <cellStyle name="40% - Accent6 4 4 2 2" xfId="23045"/>
    <cellStyle name="40% - Accent6 4 4 3" xfId="23046"/>
    <cellStyle name="40% - Accent6 4 4 3 2" xfId="23047"/>
    <cellStyle name="40% - Accent6 4 4 4" xfId="23048"/>
    <cellStyle name="40% - Accent6 4 4 4 2" xfId="23049"/>
    <cellStyle name="40% - Accent6 4 4 5" xfId="23050"/>
    <cellStyle name="40% - Accent6 4 4 6" xfId="23051"/>
    <cellStyle name="40% - Accent6 4 4 7" xfId="23052"/>
    <cellStyle name="40% - Accent6 4 4 8" xfId="23053"/>
    <cellStyle name="40% - Accent6 4 4 9" xfId="23054"/>
    <cellStyle name="40% - Accent6 4 5" xfId="23055"/>
    <cellStyle name="40% - Accent6 4 5 2" xfId="23056"/>
    <cellStyle name="40% - Accent6 4 5 3" xfId="23057"/>
    <cellStyle name="40% - Accent6 4 5 4" xfId="23058"/>
    <cellStyle name="40% - Accent6 4 6" xfId="23059"/>
    <cellStyle name="40% - Accent6 4 6 2" xfId="23060"/>
    <cellStyle name="40% - Accent6 4 6 3" xfId="23061"/>
    <cellStyle name="40% - Accent6 4 6 4" xfId="23062"/>
    <cellStyle name="40% - Accent6 4 7" xfId="23063"/>
    <cellStyle name="40% - Accent6 4 7 2" xfId="23064"/>
    <cellStyle name="40% - Accent6 4 8" xfId="23065"/>
    <cellStyle name="40% - Accent6 4 8 2" xfId="23066"/>
    <cellStyle name="40% - Accent6 4 9" xfId="23067"/>
    <cellStyle name="40% - Accent6 5" xfId="23068"/>
    <cellStyle name="40% - Accent6 5 10" xfId="23069"/>
    <cellStyle name="40% - Accent6 5 2" xfId="23070"/>
    <cellStyle name="40% - Accent6 5 2 2" xfId="23071"/>
    <cellStyle name="40% - Accent6 5 2 2 2" xfId="23072"/>
    <cellStyle name="40% - Accent6 5 2 2 3" xfId="23073"/>
    <cellStyle name="40% - Accent6 5 2 2 4" xfId="23074"/>
    <cellStyle name="40% - Accent6 5 2 3" xfId="23075"/>
    <cellStyle name="40% - Accent6 5 2 3 2" xfId="23076"/>
    <cellStyle name="40% - Accent6 5 2 4" xfId="23077"/>
    <cellStyle name="40% - Accent6 5 2 4 2" xfId="23078"/>
    <cellStyle name="40% - Accent6 5 2 5" xfId="23079"/>
    <cellStyle name="40% - Accent6 5 2 6" xfId="23080"/>
    <cellStyle name="40% - Accent6 5 2 7" xfId="23081"/>
    <cellStyle name="40% - Accent6 5 2 8" xfId="23082"/>
    <cellStyle name="40% - Accent6 5 3" xfId="23083"/>
    <cellStyle name="40% - Accent6 5 3 2" xfId="23084"/>
    <cellStyle name="40% - Accent6 5 3 3" xfId="23085"/>
    <cellStyle name="40% - Accent6 5 4" xfId="23086"/>
    <cellStyle name="40% - Accent6 5 4 2" xfId="23087"/>
    <cellStyle name="40% - Accent6 5 5" xfId="23088"/>
    <cellStyle name="40% - Accent6 5 5 2" xfId="23089"/>
    <cellStyle name="40% - Accent6 5 6" xfId="23090"/>
    <cellStyle name="40% - Accent6 5 6 2" xfId="23091"/>
    <cellStyle name="40% - Accent6 5 7" xfId="23092"/>
    <cellStyle name="40% - Accent6 5 8" xfId="23093"/>
    <cellStyle name="40% - Accent6 5 9" xfId="23094"/>
    <cellStyle name="40% - Accent6 6" xfId="23095"/>
    <cellStyle name="40% - Accent6 6 2" xfId="23096"/>
    <cellStyle name="40% - Accent6 6 2 2" xfId="23097"/>
    <cellStyle name="40% - Accent6 6 2 2 2" xfId="23098"/>
    <cellStyle name="40% - Accent6 6 2 3" xfId="23099"/>
    <cellStyle name="40% - Accent6 6 2 3 2" xfId="23100"/>
    <cellStyle name="40% - Accent6 6 2 4" xfId="23101"/>
    <cellStyle name="40% - Accent6 6 2 4 2" xfId="23102"/>
    <cellStyle name="40% - Accent6 6 2 5" xfId="23103"/>
    <cellStyle name="40% - Accent6 6 2 6" xfId="23104"/>
    <cellStyle name="40% - Accent6 6 2 7" xfId="23105"/>
    <cellStyle name="40% - Accent6 6 2 8" xfId="23106"/>
    <cellStyle name="40% - Accent6 6 2 9" xfId="23107"/>
    <cellStyle name="40% - Accent6 6 3" xfId="23108"/>
    <cellStyle name="40% - Accent6 6 3 2" xfId="23109"/>
    <cellStyle name="40% - Accent6 6 3 3" xfId="23110"/>
    <cellStyle name="40% - Accent6 6 3 4" xfId="23111"/>
    <cellStyle name="40% - Accent6 6 4" xfId="23112"/>
    <cellStyle name="40% - Accent6 6 4 2" xfId="23113"/>
    <cellStyle name="40% - Accent6 6 5" xfId="23114"/>
    <cellStyle name="40% - Accent6 6 5 2" xfId="23115"/>
    <cellStyle name="40% - Accent6 6 6" xfId="23116"/>
    <cellStyle name="40% - Accent6 6 7" xfId="23117"/>
    <cellStyle name="40% - Accent6 6 8" xfId="23118"/>
    <cellStyle name="40% - Accent6 6 9" xfId="23119"/>
    <cellStyle name="40% - Accent6 7" xfId="23120"/>
    <cellStyle name="40% - Accent6 7 10" xfId="23121"/>
    <cellStyle name="40% - Accent6 7 2" xfId="23122"/>
    <cellStyle name="40% - Accent6 7 2 2" xfId="23123"/>
    <cellStyle name="40% - Accent6 7 2 2 2" xfId="23124"/>
    <cellStyle name="40% - Accent6 7 2 3" xfId="23125"/>
    <cellStyle name="40% - Accent6 7 2 3 2" xfId="23126"/>
    <cellStyle name="40% - Accent6 7 2 4" xfId="23127"/>
    <cellStyle name="40% - Accent6 7 2 4 2" xfId="23128"/>
    <cellStyle name="40% - Accent6 7 2 5" xfId="23129"/>
    <cellStyle name="40% - Accent6 7 2 6" xfId="23130"/>
    <cellStyle name="40% - Accent6 7 2 7" xfId="23131"/>
    <cellStyle name="40% - Accent6 7 2 8" xfId="23132"/>
    <cellStyle name="40% - Accent6 7 2 9" xfId="23133"/>
    <cellStyle name="40% - Accent6 7 3" xfId="23134"/>
    <cellStyle name="40% - Accent6 7 3 2" xfId="23135"/>
    <cellStyle name="40% - Accent6 7 4" xfId="23136"/>
    <cellStyle name="40% - Accent6 7 4 2" xfId="23137"/>
    <cellStyle name="40% - Accent6 7 5" xfId="23138"/>
    <cellStyle name="40% - Accent6 7 5 2" xfId="23139"/>
    <cellStyle name="40% - Accent6 7 6" xfId="23140"/>
    <cellStyle name="40% - Accent6 7 7" xfId="23141"/>
    <cellStyle name="40% - Accent6 7 8" xfId="23142"/>
    <cellStyle name="40% - Accent6 7 9" xfId="23143"/>
    <cellStyle name="40% - Accent6 8" xfId="23144"/>
    <cellStyle name="40% - Accent6 8 2" xfId="23145"/>
    <cellStyle name="40% - Accent6 8 2 2" xfId="23146"/>
    <cellStyle name="40% - Accent6 8 3" xfId="23147"/>
    <cellStyle name="40% - Accent6 8 3 2" xfId="23148"/>
    <cellStyle name="40% - Accent6 8 4" xfId="23149"/>
    <cellStyle name="40% - Accent6 8 4 2" xfId="23150"/>
    <cellStyle name="40% - Accent6 8 5" xfId="23151"/>
    <cellStyle name="40% - Accent6 8 6" xfId="23152"/>
    <cellStyle name="40% - Accent6 8 7" xfId="23153"/>
    <cellStyle name="40% - Accent6 8 8" xfId="23154"/>
    <cellStyle name="40% - Accent6 8 9" xfId="23155"/>
    <cellStyle name="40% - Accent6 9" xfId="23156"/>
    <cellStyle name="40% - Accent6 9 2" xfId="23157"/>
    <cellStyle name="40% - Accent6 9 2 2" xfId="23158"/>
    <cellStyle name="40% - Accent6 9 3" xfId="23159"/>
    <cellStyle name="40% - Accent6 9 3 2" xfId="23160"/>
    <cellStyle name="40% - Accent6 9 4" xfId="23161"/>
    <cellStyle name="40% - Accent6 9 4 2" xfId="23162"/>
    <cellStyle name="40% - Accent6 9 5" xfId="23163"/>
    <cellStyle name="40% - Accent6 9 6" xfId="23164"/>
    <cellStyle name="40% - Accent6 9 7" xfId="23165"/>
    <cellStyle name="40% - Accent6 9 8" xfId="23166"/>
    <cellStyle name="40% - Accent6 9 9" xfId="23167"/>
    <cellStyle name="60% - Accent1 2" xfId="23168"/>
    <cellStyle name="60% - Accent1 2 2" xfId="23169"/>
    <cellStyle name="60% - Accent1 2 3" xfId="23170"/>
    <cellStyle name="60% - Accent1 3" xfId="23171"/>
    <cellStyle name="60% - Accent1 3 2" xfId="23172"/>
    <cellStyle name="60% - Accent1 3 3" xfId="23173"/>
    <cellStyle name="60% - Accent1 4" xfId="23174"/>
    <cellStyle name="60% - Accent1 4 2" xfId="23175"/>
    <cellStyle name="60% - Accent1 5" xfId="23176"/>
    <cellStyle name="60% - Accent1 5 2" xfId="23177"/>
    <cellStyle name="60% - Accent1 6" xfId="23178"/>
    <cellStyle name="60% - Accent1 7" xfId="23179"/>
    <cellStyle name="60% - Accent2 2" xfId="23180"/>
    <cellStyle name="60% - Accent2 2 2" xfId="23181"/>
    <cellStyle name="60% - Accent2 2 3" xfId="23182"/>
    <cellStyle name="60% - Accent2 3" xfId="23183"/>
    <cellStyle name="60% - Accent2 3 2" xfId="23184"/>
    <cellStyle name="60% - Accent2 3 3" xfId="23185"/>
    <cellStyle name="60% - Accent2 4" xfId="23186"/>
    <cellStyle name="60% - Accent2 4 2" xfId="23187"/>
    <cellStyle name="60% - Accent2 5" xfId="23188"/>
    <cellStyle name="60% - Accent2 5 2" xfId="23189"/>
    <cellStyle name="60% - Accent2 6" xfId="23190"/>
    <cellStyle name="60% - Accent2 7" xfId="23191"/>
    <cellStyle name="60% - Accent3 2" xfId="23192"/>
    <cellStyle name="60% - Accent3 2 2" xfId="23193"/>
    <cellStyle name="60% - Accent3 2 3" xfId="23194"/>
    <cellStyle name="60% - Accent3 3" xfId="23195"/>
    <cellStyle name="60% - Accent3 3 2" xfId="23196"/>
    <cellStyle name="60% - Accent3 3 3" xfId="23197"/>
    <cellStyle name="60% - Accent3 4" xfId="23198"/>
    <cellStyle name="60% - Accent3 4 2" xfId="23199"/>
    <cellStyle name="60% - Accent3 5" xfId="23200"/>
    <cellStyle name="60% - Accent3 5 2" xfId="23201"/>
    <cellStyle name="60% - Accent3 6" xfId="23202"/>
    <cellStyle name="60% - Accent3 7" xfId="23203"/>
    <cellStyle name="60% - Accent4 2" xfId="23204"/>
    <cellStyle name="60% - Accent4 2 2" xfId="23205"/>
    <cellStyle name="60% - Accent4 2 3" xfId="23206"/>
    <cellStyle name="60% - Accent4 3" xfId="23207"/>
    <cellStyle name="60% - Accent4 3 2" xfId="23208"/>
    <cellStyle name="60% - Accent4 3 3" xfId="23209"/>
    <cellStyle name="60% - Accent4 4" xfId="23210"/>
    <cellStyle name="60% - Accent4 4 2" xfId="23211"/>
    <cellStyle name="60% - Accent4 5" xfId="23212"/>
    <cellStyle name="60% - Accent4 5 2" xfId="23213"/>
    <cellStyle name="60% - Accent4 6" xfId="23214"/>
    <cellStyle name="60% - Accent4 7" xfId="23215"/>
    <cellStyle name="60% - Accent5 2" xfId="23216"/>
    <cellStyle name="60% - Accent5 2 2" xfId="23217"/>
    <cellStyle name="60% - Accent5 2 3" xfId="23218"/>
    <cellStyle name="60% - Accent5 3" xfId="23219"/>
    <cellStyle name="60% - Accent5 3 2" xfId="23220"/>
    <cellStyle name="60% - Accent5 3 3" xfId="23221"/>
    <cellStyle name="60% - Accent5 4" xfId="23222"/>
    <cellStyle name="60% - Accent5 4 2" xfId="23223"/>
    <cellStyle name="60% - Accent5 5" xfId="23224"/>
    <cellStyle name="60% - Accent5 5 2" xfId="23225"/>
    <cellStyle name="60% - Accent5 6" xfId="23226"/>
    <cellStyle name="60% - Accent5 7" xfId="23227"/>
    <cellStyle name="60% - Accent6 2" xfId="23228"/>
    <cellStyle name="60% - Accent6 2 2" xfId="23229"/>
    <cellStyle name="60% - Accent6 2 3" xfId="23230"/>
    <cellStyle name="60% - Accent6 3" xfId="23231"/>
    <cellStyle name="60% - Accent6 3 2" xfId="23232"/>
    <cellStyle name="60% - Accent6 3 3" xfId="23233"/>
    <cellStyle name="60% - Accent6 4" xfId="23234"/>
    <cellStyle name="60% - Accent6 4 2" xfId="23235"/>
    <cellStyle name="60% - Accent6 5" xfId="23236"/>
    <cellStyle name="60% - Accent6 5 2" xfId="23237"/>
    <cellStyle name="60% - Accent6 6" xfId="23238"/>
    <cellStyle name="60% - Accent6 7" xfId="23239"/>
    <cellStyle name="Accent1 2" xfId="23240"/>
    <cellStyle name="Accent1 2 2" xfId="23241"/>
    <cellStyle name="Accent1 2 3" xfId="23242"/>
    <cellStyle name="Accent1 3" xfId="23243"/>
    <cellStyle name="Accent1 3 2" xfId="23244"/>
    <cellStyle name="Accent1 3 3" xfId="23245"/>
    <cellStyle name="Accent1 4" xfId="23246"/>
    <cellStyle name="Accent1 4 2" xfId="23247"/>
    <cellStyle name="Accent1 5" xfId="23248"/>
    <cellStyle name="Accent1 5 2" xfId="23249"/>
    <cellStyle name="Accent1 6" xfId="23250"/>
    <cellStyle name="Accent1 7" xfId="23251"/>
    <cellStyle name="Accent2 2" xfId="23252"/>
    <cellStyle name="Accent2 2 2" xfId="23253"/>
    <cellStyle name="Accent2 2 3" xfId="23254"/>
    <cellStyle name="Accent2 3" xfId="23255"/>
    <cellStyle name="Accent2 3 2" xfId="23256"/>
    <cellStyle name="Accent2 3 3" xfId="23257"/>
    <cellStyle name="Accent2 4" xfId="23258"/>
    <cellStyle name="Accent2 4 2" xfId="23259"/>
    <cellStyle name="Accent2 5" xfId="23260"/>
    <cellStyle name="Accent2 5 2" xfId="23261"/>
    <cellStyle name="Accent2 6" xfId="23262"/>
    <cellStyle name="Accent2 7" xfId="23263"/>
    <cellStyle name="Accent3 2" xfId="23264"/>
    <cellStyle name="Accent3 2 2" xfId="23265"/>
    <cellStyle name="Accent3 2 3" xfId="23266"/>
    <cellStyle name="Accent3 3" xfId="23267"/>
    <cellStyle name="Accent3 3 2" xfId="23268"/>
    <cellStyle name="Accent3 3 3" xfId="23269"/>
    <cellStyle name="Accent3 4" xfId="23270"/>
    <cellStyle name="Accent3 4 2" xfId="23271"/>
    <cellStyle name="Accent3 5" xfId="23272"/>
    <cellStyle name="Accent3 5 2" xfId="23273"/>
    <cellStyle name="Accent3 6" xfId="23274"/>
    <cellStyle name="Accent3 7" xfId="23275"/>
    <cellStyle name="Accent4 2" xfId="23276"/>
    <cellStyle name="Accent4 2 2" xfId="23277"/>
    <cellStyle name="Accent4 2 3" xfId="23278"/>
    <cellStyle name="Accent4 3" xfId="23279"/>
    <cellStyle name="Accent4 3 2" xfId="23280"/>
    <cellStyle name="Accent4 3 3" xfId="23281"/>
    <cellStyle name="Accent4 4" xfId="23282"/>
    <cellStyle name="Accent4 4 2" xfId="23283"/>
    <cellStyle name="Accent4 5" xfId="23284"/>
    <cellStyle name="Accent4 5 2" xfId="23285"/>
    <cellStyle name="Accent4 6" xfId="23286"/>
    <cellStyle name="Accent4 7" xfId="23287"/>
    <cellStyle name="Accent5 2" xfId="23288"/>
    <cellStyle name="Accent5 2 2" xfId="23289"/>
    <cellStyle name="Accent5 2 3" xfId="23290"/>
    <cellStyle name="Accent5 3" xfId="23291"/>
    <cellStyle name="Accent5 3 2" xfId="23292"/>
    <cellStyle name="Accent5 3 3" xfId="23293"/>
    <cellStyle name="Accent5 4" xfId="23294"/>
    <cellStyle name="Accent5 4 2" xfId="23295"/>
    <cellStyle name="Accent5 5" xfId="23296"/>
    <cellStyle name="Accent5 5 2" xfId="23297"/>
    <cellStyle name="Accent5 6" xfId="23298"/>
    <cellStyle name="Accent5 7" xfId="23299"/>
    <cellStyle name="Accent6 2" xfId="23300"/>
    <cellStyle name="Accent6 2 2" xfId="23301"/>
    <cellStyle name="Accent6 2 3" xfId="23302"/>
    <cellStyle name="Accent6 3" xfId="23303"/>
    <cellStyle name="Accent6 3 2" xfId="23304"/>
    <cellStyle name="Accent6 3 3" xfId="23305"/>
    <cellStyle name="Accent6 4" xfId="23306"/>
    <cellStyle name="Accent6 4 2" xfId="23307"/>
    <cellStyle name="Accent6 5" xfId="23308"/>
    <cellStyle name="Accent6 5 2" xfId="23309"/>
    <cellStyle name="Accent6 6" xfId="23310"/>
    <cellStyle name="Accent6 7" xfId="23311"/>
    <cellStyle name="AeE­ [0]_INQUIRY ¿μ¾÷AßAø " xfId="23312"/>
    <cellStyle name="AeE­_INQUIRY ¿μ¾÷AßAø " xfId="23313"/>
    <cellStyle name="AÞ¸¶ [0]_INQUIRY ¿?¾÷AßAø " xfId="23314"/>
    <cellStyle name="AÞ¸¶_INQUIRY ¿?¾÷AßAø " xfId="23315"/>
    <cellStyle name="Bad 2" xfId="23316"/>
    <cellStyle name="Bad 2 2" xfId="23317"/>
    <cellStyle name="Bad 2 3" xfId="23318"/>
    <cellStyle name="Bad 3" xfId="23319"/>
    <cellStyle name="Bad 3 2" xfId="23320"/>
    <cellStyle name="Bad 3 3" xfId="23321"/>
    <cellStyle name="Bad 4" xfId="23322"/>
    <cellStyle name="Bad 4 2" xfId="23323"/>
    <cellStyle name="Bad 5" xfId="23324"/>
    <cellStyle name="Bad 5 2" xfId="23325"/>
    <cellStyle name="Bad 6" xfId="23326"/>
    <cellStyle name="Bad 7" xfId="23327"/>
    <cellStyle name="Black" xfId="23328"/>
    <cellStyle name="Black 1" xfId="23329"/>
    <cellStyle name="Black 1 2" xfId="23330"/>
    <cellStyle name="Black 2" xfId="23331"/>
    <cellStyle name="Black_Accident - 2007-08 + 2008-09 -- 15.12.08" xfId="23332"/>
    <cellStyle name="Body" xfId="23333"/>
    <cellStyle name="Body 2" xfId="23334"/>
    <cellStyle name="Border" xfId="23335"/>
    <cellStyle name="Border 1" xfId="23336"/>
    <cellStyle name="Border 1 2" xfId="23337"/>
    <cellStyle name="Border 1 2 2" xfId="23338"/>
    <cellStyle name="Border 1 2 2 2" xfId="23339"/>
    <cellStyle name="Border 1 2 2 2 2" xfId="23340"/>
    <cellStyle name="Border 1 2 2 3" xfId="23341"/>
    <cellStyle name="Border 1 2 2 3 2" xfId="23342"/>
    <cellStyle name="Border 1 2 2 4" xfId="23343"/>
    <cellStyle name="Border 1 2 3" xfId="23344"/>
    <cellStyle name="Border 1 2 4" xfId="23345"/>
    <cellStyle name="Border 1 2 4 2" xfId="23346"/>
    <cellStyle name="Border 1 2 5" xfId="23347"/>
    <cellStyle name="Border 1 2 5 2" xfId="23348"/>
    <cellStyle name="Border 1 2 6" xfId="23349"/>
    <cellStyle name="Border 1 3" xfId="23350"/>
    <cellStyle name="Border 1 3 2" xfId="23351"/>
    <cellStyle name="Border 1 3 2 2" xfId="23352"/>
    <cellStyle name="Border 1 3 2 2 2" xfId="23353"/>
    <cellStyle name="Border 1 3 2 3" xfId="23354"/>
    <cellStyle name="Border 1 3 2 3 2" xfId="23355"/>
    <cellStyle name="Border 1 3 2 4" xfId="23356"/>
    <cellStyle name="Border 1 3 3" xfId="23357"/>
    <cellStyle name="Border 1 3 4" xfId="23358"/>
    <cellStyle name="Border 1 3 4 2" xfId="23359"/>
    <cellStyle name="Border 1 3 5" xfId="23360"/>
    <cellStyle name="Border 1 3 5 2" xfId="23361"/>
    <cellStyle name="Border 1 3 6" xfId="23362"/>
    <cellStyle name="Border 1 4" xfId="23363"/>
    <cellStyle name="Border 1 5" xfId="23364"/>
    <cellStyle name="Border 1 5 2" xfId="23365"/>
    <cellStyle name="Border 1 6" xfId="23366"/>
    <cellStyle name="Border 1 6 2" xfId="23367"/>
    <cellStyle name="Border 1 7" xfId="23368"/>
    <cellStyle name="Border 2" xfId="23369"/>
    <cellStyle name="Border 2 2" xfId="23370"/>
    <cellStyle name="Border 2 2 2" xfId="23371"/>
    <cellStyle name="Border 2 2 2 2" xfId="23372"/>
    <cellStyle name="Border 2 2 3" xfId="23373"/>
    <cellStyle name="Border 2 2 3 2" xfId="23374"/>
    <cellStyle name="Border 2 2 4" xfId="23375"/>
    <cellStyle name="Border 2 3" xfId="23376"/>
    <cellStyle name="Border 2 4" xfId="23377"/>
    <cellStyle name="Border 2 4 2" xfId="23378"/>
    <cellStyle name="Border 2 5" xfId="23379"/>
    <cellStyle name="Border 2 5 2" xfId="23380"/>
    <cellStyle name="Border 2 6" xfId="23381"/>
    <cellStyle name="Border 3" xfId="23382"/>
    <cellStyle name="Border 3 2" xfId="23383"/>
    <cellStyle name="Border 3 2 2" xfId="23384"/>
    <cellStyle name="Border 3 2 2 2" xfId="23385"/>
    <cellStyle name="Border 3 2 3" xfId="23386"/>
    <cellStyle name="Border 3 2 3 2" xfId="23387"/>
    <cellStyle name="Border 3 2 4" xfId="23388"/>
    <cellStyle name="Border 3 3" xfId="23389"/>
    <cellStyle name="Border 3 4" xfId="23390"/>
    <cellStyle name="Border 3 4 2" xfId="23391"/>
    <cellStyle name="Border 3 5" xfId="23392"/>
    <cellStyle name="Border 3 5 2" xfId="23393"/>
    <cellStyle name="Border 3 6" xfId="23394"/>
    <cellStyle name="Border 4" xfId="23395"/>
    <cellStyle name="Border 5" xfId="23396"/>
    <cellStyle name="Border 5 2" xfId="23397"/>
    <cellStyle name="Border 6" xfId="23398"/>
    <cellStyle name="Border 6 2" xfId="23399"/>
    <cellStyle name="Border 7" xfId="23400"/>
    <cellStyle name="Border_&gt;5" xfId="23401"/>
    <cellStyle name="C?AØ_¿?¾÷CoE² " xfId="23402"/>
    <cellStyle name="C￥AØ_¿μ¾÷CoE² " xfId="23403"/>
    <cellStyle name="Calculation 2" xfId="23404"/>
    <cellStyle name="Calculation 2 2" xfId="23405"/>
    <cellStyle name="Calculation 2 3" xfId="23406"/>
    <cellStyle name="Calculation 2 4" xfId="23407"/>
    <cellStyle name="Calculation 2 4 2" xfId="23408"/>
    <cellStyle name="Calculation 2 5" xfId="23409"/>
    <cellStyle name="Calculation 2 5 2" xfId="23410"/>
    <cellStyle name="Calculation 2 6" xfId="23411"/>
    <cellStyle name="Calculation 3" xfId="23412"/>
    <cellStyle name="Calculation 3 2" xfId="23413"/>
    <cellStyle name="Calculation 3 3" xfId="23414"/>
    <cellStyle name="Calculation 4" xfId="23415"/>
    <cellStyle name="Calculation 4 2" xfId="23416"/>
    <cellStyle name="Calculation 4 3" xfId="23417"/>
    <cellStyle name="Calculation 4 3 2" xfId="23418"/>
    <cellStyle name="Calculation 4 4" xfId="23419"/>
    <cellStyle name="Calculation 4 4 2" xfId="23420"/>
    <cellStyle name="Calculation 4 5" xfId="23421"/>
    <cellStyle name="Calculation 5" xfId="23422"/>
    <cellStyle name="Calculation 5 2" xfId="23423"/>
    <cellStyle name="Calculation 6" xfId="23424"/>
    <cellStyle name="Calculation 7" xfId="23425"/>
    <cellStyle name="Check Cell 2" xfId="23426"/>
    <cellStyle name="Check Cell 2 2" xfId="23427"/>
    <cellStyle name="Check Cell 2 3" xfId="23428"/>
    <cellStyle name="Check Cell 3" xfId="23429"/>
    <cellStyle name="Check Cell 3 2" xfId="23430"/>
    <cellStyle name="Check Cell 3 3" xfId="23431"/>
    <cellStyle name="Check Cell 4" xfId="23432"/>
    <cellStyle name="Check Cell 4 2" xfId="23433"/>
    <cellStyle name="Check Cell 5" xfId="23434"/>
    <cellStyle name="Check Cell 5 2" xfId="23435"/>
    <cellStyle name="Check Cell 6" xfId="23436"/>
    <cellStyle name="Check Cell 7" xfId="23437"/>
    <cellStyle name="Comma  - Style1" xfId="23438"/>
    <cellStyle name="Comma  - Style1 1" xfId="23439"/>
    <cellStyle name="Comma  - Style1 1 2" xfId="23440"/>
    <cellStyle name="Comma  - Style1 1 2 2" xfId="23441"/>
    <cellStyle name="Comma  - Style1 1 2 3" xfId="23442"/>
    <cellStyle name="Comma  - Style1 1 3" xfId="23443"/>
    <cellStyle name="Comma  - Style1 1 3 2" xfId="23444"/>
    <cellStyle name="Comma  - Style1 1 3 3" xfId="23445"/>
    <cellStyle name="Comma  - Style1 1 4" xfId="23446"/>
    <cellStyle name="Comma  - Style1 2" xfId="23447"/>
    <cellStyle name="Comma  - Style1 2 2" xfId="23448"/>
    <cellStyle name="Comma  - Style1 2 3" xfId="23449"/>
    <cellStyle name="Comma  - Style1 3" xfId="23450"/>
    <cellStyle name="Comma  - Style1 3 2" xfId="23451"/>
    <cellStyle name="Comma  - Style1 3 3" xfId="23452"/>
    <cellStyle name="Comma  - Style1 4" xfId="23453"/>
    <cellStyle name="Comma  - Style1_&gt;5" xfId="23454"/>
    <cellStyle name="Comma  - Style2" xfId="23455"/>
    <cellStyle name="Comma  - Style2 1" xfId="23456"/>
    <cellStyle name="Comma  - Style2 1 2" xfId="23457"/>
    <cellStyle name="Comma  - Style2 1 2 2" xfId="23458"/>
    <cellStyle name="Comma  - Style2 1 2 3" xfId="23459"/>
    <cellStyle name="Comma  - Style2 1 3" xfId="23460"/>
    <cellStyle name="Comma  - Style2 1 3 2" xfId="23461"/>
    <cellStyle name="Comma  - Style2 1 3 3" xfId="23462"/>
    <cellStyle name="Comma  - Style2 1 4" xfId="23463"/>
    <cellStyle name="Comma  - Style2 2" xfId="23464"/>
    <cellStyle name="Comma  - Style2 2 2" xfId="23465"/>
    <cellStyle name="Comma  - Style2 2 3" xfId="23466"/>
    <cellStyle name="Comma  - Style2 3" xfId="23467"/>
    <cellStyle name="Comma  - Style2 3 2" xfId="23468"/>
    <cellStyle name="Comma  - Style2 3 3" xfId="23469"/>
    <cellStyle name="Comma  - Style2 4" xfId="23470"/>
    <cellStyle name="Comma  - Style2_&gt;5" xfId="23471"/>
    <cellStyle name="Comma  - Style3" xfId="23472"/>
    <cellStyle name="Comma  - Style3 1" xfId="23473"/>
    <cellStyle name="Comma  - Style3 1 2" xfId="23474"/>
    <cellStyle name="Comma  - Style3 1 2 2" xfId="23475"/>
    <cellStyle name="Comma  - Style3 1 2 3" xfId="23476"/>
    <cellStyle name="Comma  - Style3 1 3" xfId="23477"/>
    <cellStyle name="Comma  - Style3 1 3 2" xfId="23478"/>
    <cellStyle name="Comma  - Style3 1 3 3" xfId="23479"/>
    <cellStyle name="Comma  - Style3 1 4" xfId="23480"/>
    <cellStyle name="Comma  - Style3 2" xfId="23481"/>
    <cellStyle name="Comma  - Style3 2 2" xfId="23482"/>
    <cellStyle name="Comma  - Style3 2 3" xfId="23483"/>
    <cellStyle name="Comma  - Style3 3" xfId="23484"/>
    <cellStyle name="Comma  - Style3 3 2" xfId="23485"/>
    <cellStyle name="Comma  - Style3 3 3" xfId="23486"/>
    <cellStyle name="Comma  - Style3 4" xfId="23487"/>
    <cellStyle name="Comma  - Style3_&gt;5" xfId="23488"/>
    <cellStyle name="Comma  - Style4" xfId="23489"/>
    <cellStyle name="Comma  - Style4 1" xfId="23490"/>
    <cellStyle name="Comma  - Style4 1 2" xfId="23491"/>
    <cellStyle name="Comma  - Style4 1 2 2" xfId="23492"/>
    <cellStyle name="Comma  - Style4 1 2 3" xfId="23493"/>
    <cellStyle name="Comma  - Style4 1 3" xfId="23494"/>
    <cellStyle name="Comma  - Style4 1 3 2" xfId="23495"/>
    <cellStyle name="Comma  - Style4 1 3 3" xfId="23496"/>
    <cellStyle name="Comma  - Style4 1 4" xfId="23497"/>
    <cellStyle name="Comma  - Style4 2" xfId="23498"/>
    <cellStyle name="Comma  - Style4 2 2" xfId="23499"/>
    <cellStyle name="Comma  - Style4 2 3" xfId="23500"/>
    <cellStyle name="Comma  - Style4 3" xfId="23501"/>
    <cellStyle name="Comma  - Style4 3 2" xfId="23502"/>
    <cellStyle name="Comma  - Style4 3 3" xfId="23503"/>
    <cellStyle name="Comma  - Style4 4" xfId="23504"/>
    <cellStyle name="Comma  - Style4_&gt;5" xfId="23505"/>
    <cellStyle name="Comma  - Style5" xfId="23506"/>
    <cellStyle name="Comma  - Style5 1" xfId="23507"/>
    <cellStyle name="Comma  - Style5 1 2" xfId="23508"/>
    <cellStyle name="Comma  - Style5 1 2 2" xfId="23509"/>
    <cellStyle name="Comma  - Style5 1 2 3" xfId="23510"/>
    <cellStyle name="Comma  - Style5 1 3" xfId="23511"/>
    <cellStyle name="Comma  - Style5 1 3 2" xfId="23512"/>
    <cellStyle name="Comma  - Style5 1 3 3" xfId="23513"/>
    <cellStyle name="Comma  - Style5 1 4" xfId="23514"/>
    <cellStyle name="Comma  - Style5 2" xfId="23515"/>
    <cellStyle name="Comma  - Style5 2 2" xfId="23516"/>
    <cellStyle name="Comma  - Style5 2 3" xfId="23517"/>
    <cellStyle name="Comma  - Style5 3" xfId="23518"/>
    <cellStyle name="Comma  - Style5 3 2" xfId="23519"/>
    <cellStyle name="Comma  - Style5 3 3" xfId="23520"/>
    <cellStyle name="Comma  - Style5 4" xfId="23521"/>
    <cellStyle name="Comma  - Style5_&gt;5" xfId="23522"/>
    <cellStyle name="Comma  - Style6" xfId="23523"/>
    <cellStyle name="Comma  - Style6 1" xfId="23524"/>
    <cellStyle name="Comma  - Style6 1 2" xfId="23525"/>
    <cellStyle name="Comma  - Style6 1 2 2" xfId="23526"/>
    <cellStyle name="Comma  - Style6 1 2 3" xfId="23527"/>
    <cellStyle name="Comma  - Style6 1 3" xfId="23528"/>
    <cellStyle name="Comma  - Style6 1 3 2" xfId="23529"/>
    <cellStyle name="Comma  - Style6 1 3 3" xfId="23530"/>
    <cellStyle name="Comma  - Style6 1 4" xfId="23531"/>
    <cellStyle name="Comma  - Style6 2" xfId="23532"/>
    <cellStyle name="Comma  - Style6 2 2" xfId="23533"/>
    <cellStyle name="Comma  - Style6 2 3" xfId="23534"/>
    <cellStyle name="Comma  - Style6 3" xfId="23535"/>
    <cellStyle name="Comma  - Style6 3 2" xfId="23536"/>
    <cellStyle name="Comma  - Style6 3 3" xfId="23537"/>
    <cellStyle name="Comma  - Style6 4" xfId="23538"/>
    <cellStyle name="Comma  - Style6_&gt;5" xfId="23539"/>
    <cellStyle name="Comma  - Style7" xfId="23540"/>
    <cellStyle name="Comma  - Style7 1" xfId="23541"/>
    <cellStyle name="Comma  - Style7 1 2" xfId="23542"/>
    <cellStyle name="Comma  - Style7 1 2 2" xfId="23543"/>
    <cellStyle name="Comma  - Style7 1 2 3" xfId="23544"/>
    <cellStyle name="Comma  - Style7 1 3" xfId="23545"/>
    <cellStyle name="Comma  - Style7 1 3 2" xfId="23546"/>
    <cellStyle name="Comma  - Style7 1 3 3" xfId="23547"/>
    <cellStyle name="Comma  - Style7 1 4" xfId="23548"/>
    <cellStyle name="Comma  - Style7 2" xfId="23549"/>
    <cellStyle name="Comma  - Style7 2 2" xfId="23550"/>
    <cellStyle name="Comma  - Style7 2 3" xfId="23551"/>
    <cellStyle name="Comma  - Style7 3" xfId="23552"/>
    <cellStyle name="Comma  - Style7 3 2" xfId="23553"/>
    <cellStyle name="Comma  - Style7 3 3" xfId="23554"/>
    <cellStyle name="Comma  - Style7 4" xfId="23555"/>
    <cellStyle name="Comma  - Style7_&gt;5" xfId="23556"/>
    <cellStyle name="Comma  - Style8" xfId="23557"/>
    <cellStyle name="Comma  - Style8 1" xfId="23558"/>
    <cellStyle name="Comma  - Style8 1 2" xfId="23559"/>
    <cellStyle name="Comma  - Style8 1 2 2" xfId="23560"/>
    <cellStyle name="Comma  - Style8 1 2 3" xfId="23561"/>
    <cellStyle name="Comma  - Style8 1 3" xfId="23562"/>
    <cellStyle name="Comma  - Style8 1 3 2" xfId="23563"/>
    <cellStyle name="Comma  - Style8 1 3 3" xfId="23564"/>
    <cellStyle name="Comma  - Style8 1 4" xfId="23565"/>
    <cellStyle name="Comma  - Style8 2" xfId="23566"/>
    <cellStyle name="Comma  - Style8 2 2" xfId="23567"/>
    <cellStyle name="Comma  - Style8 2 3" xfId="23568"/>
    <cellStyle name="Comma  - Style8 3" xfId="23569"/>
    <cellStyle name="Comma  - Style8 3 2" xfId="23570"/>
    <cellStyle name="Comma  - Style8 3 3" xfId="23571"/>
    <cellStyle name="Comma  - Style8 4" xfId="23572"/>
    <cellStyle name="Comma  - Style8_&gt;5" xfId="23573"/>
    <cellStyle name="Comma 2" xfId="1"/>
    <cellStyle name="Comma 2 2" xfId="23574"/>
    <cellStyle name="Comma 2 2 2" xfId="23575"/>
    <cellStyle name="Comma 2 2 2 2" xfId="23576"/>
    <cellStyle name="Comma 2 2 2 2 2" xfId="23577"/>
    <cellStyle name="Comma 2 2 2 3" xfId="23578"/>
    <cellStyle name="Comma 2 2 2 4" xfId="23579"/>
    <cellStyle name="Comma 2 2 3" xfId="23580"/>
    <cellStyle name="Comma 2 2 3 2" xfId="23581"/>
    <cellStyle name="Comma 2 2 3 3" xfId="23582"/>
    <cellStyle name="Comma 2 2 4" xfId="23583"/>
    <cellStyle name="Comma 2 3" xfId="23584"/>
    <cellStyle name="Comma 2 3 2" xfId="23585"/>
    <cellStyle name="Comma 2 3 3" xfId="23586"/>
    <cellStyle name="Comma 2 4" xfId="23587"/>
    <cellStyle name="Comma 2 4 2" xfId="23588"/>
    <cellStyle name="Comma 2 4 3" xfId="23589"/>
    <cellStyle name="Comma 2 5" xfId="23590"/>
    <cellStyle name="Comma 2 5 2" xfId="23591"/>
    <cellStyle name="Comma 2 5 2 2" xfId="23592"/>
    <cellStyle name="Comma 2 5 3" xfId="23593"/>
    <cellStyle name="Comma 2 5 4" xfId="23594"/>
    <cellStyle name="Comma 2 6" xfId="23595"/>
    <cellStyle name="Comma 2 6 2" xfId="23596"/>
    <cellStyle name="Comma 2 6 3" xfId="23597"/>
    <cellStyle name="Comma 2 7" xfId="23598"/>
    <cellStyle name="Comma 2 8" xfId="23599"/>
    <cellStyle name="Comma0" xfId="23600"/>
    <cellStyle name="Comma0 1" xfId="23601"/>
    <cellStyle name="Comma0 1 2" xfId="23602"/>
    <cellStyle name="Comma0 1 2 2" xfId="23603"/>
    <cellStyle name="Comma0 1 2 3" xfId="23604"/>
    <cellStyle name="Comma0 1 3" xfId="23605"/>
    <cellStyle name="Comma0 1 3 2" xfId="23606"/>
    <cellStyle name="Comma0 1 3 3" xfId="23607"/>
    <cellStyle name="Comma0 1 4" xfId="23608"/>
    <cellStyle name="Comma0 2" xfId="23609"/>
    <cellStyle name="Comma0_&gt;5" xfId="23610"/>
    <cellStyle name="Currency0" xfId="23611"/>
    <cellStyle name="Currency0 1" xfId="23612"/>
    <cellStyle name="Currency0 1 2" xfId="23613"/>
    <cellStyle name="Currency0 1 2 2" xfId="23614"/>
    <cellStyle name="Currency0 1 2 3" xfId="23615"/>
    <cellStyle name="Currency0 1 3" xfId="23616"/>
    <cellStyle name="Currency0 1 3 2" xfId="23617"/>
    <cellStyle name="Currency0 1 3 3" xfId="23618"/>
    <cellStyle name="Currency0 1 4" xfId="23619"/>
    <cellStyle name="Currency0 2" xfId="23620"/>
    <cellStyle name="Currency0 2 2" xfId="23621"/>
    <cellStyle name="Currency0 2 3" xfId="23622"/>
    <cellStyle name="Currency0 3" xfId="23623"/>
    <cellStyle name="Currency0 3 2" xfId="23624"/>
    <cellStyle name="Currency0 3 3" xfId="23625"/>
    <cellStyle name="Currency0 4" xfId="23626"/>
    <cellStyle name="Currency0_&gt;5" xfId="23627"/>
    <cellStyle name="Date" xfId="23628"/>
    <cellStyle name="Date 1" xfId="23629"/>
    <cellStyle name="Date 1 2" xfId="23630"/>
    <cellStyle name="Date 1 2 2" xfId="23631"/>
    <cellStyle name="Date 1 2 3" xfId="23632"/>
    <cellStyle name="Date 1 3" xfId="23633"/>
    <cellStyle name="Date 1 3 2" xfId="23634"/>
    <cellStyle name="Date 1 3 3" xfId="23635"/>
    <cellStyle name="Date 1 4" xfId="23636"/>
    <cellStyle name="Date 2" xfId="23637"/>
    <cellStyle name="Date_&gt;5" xfId="23638"/>
    <cellStyle name="Dezimal [0]_laroux" xfId="23639"/>
    <cellStyle name="Dezimal_laroux" xfId="23640"/>
    <cellStyle name="Euro" xfId="23641"/>
    <cellStyle name="Euro 1" xfId="23642"/>
    <cellStyle name="Euro 1 2" xfId="23643"/>
    <cellStyle name="Euro 1 2 2" xfId="23644"/>
    <cellStyle name="Euro 1 2 3" xfId="23645"/>
    <cellStyle name="Euro 1 3" xfId="23646"/>
    <cellStyle name="Euro 1 3 2" xfId="23647"/>
    <cellStyle name="Euro 1 3 3" xfId="23648"/>
    <cellStyle name="Euro 1 4" xfId="23649"/>
    <cellStyle name="Euro 2" xfId="23650"/>
    <cellStyle name="Euro 2 2" xfId="23651"/>
    <cellStyle name="Euro 2 3" xfId="23652"/>
    <cellStyle name="Euro 3" xfId="23653"/>
    <cellStyle name="Euro 3 2" xfId="23654"/>
    <cellStyle name="Euro 3 3" xfId="23655"/>
    <cellStyle name="Euro 4" xfId="23656"/>
    <cellStyle name="Euro_&gt;5" xfId="23657"/>
    <cellStyle name="Excel Built-in Normal_sop 08_test results format_ NDC_West" xfId="2"/>
    <cellStyle name="Explanatory Text 2" xfId="23658"/>
    <cellStyle name="Explanatory Text 2 2" xfId="23659"/>
    <cellStyle name="Explanatory Text 2 3" xfId="23660"/>
    <cellStyle name="Explanatory Text 3" xfId="23661"/>
    <cellStyle name="Explanatory Text 3 2" xfId="23662"/>
    <cellStyle name="Explanatory Text 3 3" xfId="23663"/>
    <cellStyle name="Explanatory Text 4" xfId="23664"/>
    <cellStyle name="Explanatory Text 4 2" xfId="23665"/>
    <cellStyle name="Explanatory Text 5" xfId="23666"/>
    <cellStyle name="Explanatory Text 5 2" xfId="23667"/>
    <cellStyle name="Explanatory Text 6" xfId="23668"/>
    <cellStyle name="Explanatory Text 7" xfId="23669"/>
    <cellStyle name="Fixed" xfId="23670"/>
    <cellStyle name="Fixed 1" xfId="23671"/>
    <cellStyle name="Fixed 1 2" xfId="23672"/>
    <cellStyle name="Fixed 1 2 2" xfId="23673"/>
    <cellStyle name="Fixed 1 2 3" xfId="23674"/>
    <cellStyle name="Fixed 1 3" xfId="23675"/>
    <cellStyle name="Fixed 1 3 2" xfId="23676"/>
    <cellStyle name="Fixed 1 3 3" xfId="23677"/>
    <cellStyle name="Fixed 1 4" xfId="23678"/>
    <cellStyle name="Fixed 2" xfId="23679"/>
    <cellStyle name="Fixed_&gt;5" xfId="23680"/>
    <cellStyle name="Formula" xfId="23681"/>
    <cellStyle name="Formula 1" xfId="23682"/>
    <cellStyle name="Formula 1 2" xfId="23683"/>
    <cellStyle name="Formula 1 2 2" xfId="23684"/>
    <cellStyle name="Formula 1 2 3" xfId="23685"/>
    <cellStyle name="Formula 1 3" xfId="23686"/>
    <cellStyle name="Formula 1 3 2" xfId="23687"/>
    <cellStyle name="Formula 1 3 3" xfId="23688"/>
    <cellStyle name="Formula 1 4" xfId="23689"/>
    <cellStyle name="Formula 2" xfId="23690"/>
    <cellStyle name="Formula 2 2" xfId="23691"/>
    <cellStyle name="Formula 2 3" xfId="23692"/>
    <cellStyle name="Formula 3" xfId="23693"/>
    <cellStyle name="Formula 3 2" xfId="23694"/>
    <cellStyle name="Formula 3 3" xfId="23695"/>
    <cellStyle name="Formula 4" xfId="23696"/>
    <cellStyle name="Formula_&gt;5" xfId="23697"/>
    <cellStyle name="Good 2" xfId="23698"/>
    <cellStyle name="Good 2 2" xfId="23699"/>
    <cellStyle name="Good 2 3" xfId="23700"/>
    <cellStyle name="Good 3" xfId="23701"/>
    <cellStyle name="Good 3 2" xfId="23702"/>
    <cellStyle name="Good 3 3" xfId="23703"/>
    <cellStyle name="Good 4" xfId="23704"/>
    <cellStyle name="Good 4 2" xfId="23705"/>
    <cellStyle name="Good 5" xfId="23706"/>
    <cellStyle name="Good 5 2" xfId="23707"/>
    <cellStyle name="Good 6" xfId="23708"/>
    <cellStyle name="Good 7" xfId="23709"/>
    <cellStyle name="Grey" xfId="23710"/>
    <cellStyle name="Grey 1" xfId="23711"/>
    <cellStyle name="Grey 1 2" xfId="23712"/>
    <cellStyle name="Grey 2" xfId="23713"/>
    <cellStyle name="Grey_&gt;5" xfId="23714"/>
    <cellStyle name="Head 1" xfId="23715"/>
    <cellStyle name="Head 1 2" xfId="23716"/>
    <cellStyle name="Header1" xfId="23717"/>
    <cellStyle name="Header1 1" xfId="23718"/>
    <cellStyle name="Header1 1 2" xfId="23719"/>
    <cellStyle name="Header1 2" xfId="23720"/>
    <cellStyle name="Header1_&gt;5" xfId="23721"/>
    <cellStyle name="Header2" xfId="23722"/>
    <cellStyle name="Header2 1" xfId="23723"/>
    <cellStyle name="Header2 1 2" xfId="23724"/>
    <cellStyle name="Header2 1 3" xfId="23725"/>
    <cellStyle name="Header2 1 3 2" xfId="23726"/>
    <cellStyle name="Header2 1 4" xfId="23727"/>
    <cellStyle name="Header2 1 4 2" xfId="23728"/>
    <cellStyle name="Header2 1 5" xfId="23729"/>
    <cellStyle name="Header2 2" xfId="23730"/>
    <cellStyle name="Header2_&gt;5" xfId="23731"/>
    <cellStyle name="Heading 1 1" xfId="23732"/>
    <cellStyle name="Heading 1 1 2" xfId="23733"/>
    <cellStyle name="Heading 1 10" xfId="23734"/>
    <cellStyle name="Heading 1 10 2" xfId="23735"/>
    <cellStyle name="Heading 1 11" xfId="23736"/>
    <cellStyle name="Heading 1 11 2" xfId="23737"/>
    <cellStyle name="Heading 1 12" xfId="23738"/>
    <cellStyle name="Heading 1 13" xfId="23739"/>
    <cellStyle name="Heading 1 2" xfId="23740"/>
    <cellStyle name="Heading 1 2 2" xfId="23741"/>
    <cellStyle name="Heading 1 2 3" xfId="23742"/>
    <cellStyle name="Heading 1 3" xfId="23743"/>
    <cellStyle name="Heading 1 3 2" xfId="23744"/>
    <cellStyle name="Heading 1 3 2 2" xfId="23745"/>
    <cellStyle name="Heading 1 3 3" xfId="23746"/>
    <cellStyle name="Heading 1 3 3 2" xfId="23747"/>
    <cellStyle name="Heading 1 3 3 3" xfId="23748"/>
    <cellStyle name="Heading 1 3 4" xfId="23749"/>
    <cellStyle name="Heading 1 4" xfId="23750"/>
    <cellStyle name="Heading 1 4 2" xfId="23751"/>
    <cellStyle name="Heading 1 5" xfId="23752"/>
    <cellStyle name="Heading 1 5 2" xfId="23753"/>
    <cellStyle name="Heading 1 6" xfId="23754"/>
    <cellStyle name="Heading 1 6 2" xfId="23755"/>
    <cellStyle name="Heading 1 7" xfId="23756"/>
    <cellStyle name="Heading 1 7 2" xfId="23757"/>
    <cellStyle name="Heading 1 8" xfId="23758"/>
    <cellStyle name="Heading 1 8 2" xfId="23759"/>
    <cellStyle name="Heading 1 9" xfId="23760"/>
    <cellStyle name="Heading 1 9 2" xfId="23761"/>
    <cellStyle name="Heading 2 1" xfId="23762"/>
    <cellStyle name="Heading 2 1 2" xfId="23763"/>
    <cellStyle name="Heading 2 10" xfId="23764"/>
    <cellStyle name="Heading 2 10 2" xfId="23765"/>
    <cellStyle name="Heading 2 11" xfId="23766"/>
    <cellStyle name="Heading 2 11 2" xfId="23767"/>
    <cellStyle name="Heading 2 12" xfId="23768"/>
    <cellStyle name="Heading 2 13" xfId="23769"/>
    <cellStyle name="Heading 2 2" xfId="23770"/>
    <cellStyle name="Heading 2 2 2" xfId="23771"/>
    <cellStyle name="Heading 2 2 3" xfId="23772"/>
    <cellStyle name="Heading 2 3" xfId="23773"/>
    <cellStyle name="Heading 2 3 2" xfId="23774"/>
    <cellStyle name="Heading 2 3 2 2" xfId="23775"/>
    <cellStyle name="Heading 2 3 3" xfId="23776"/>
    <cellStyle name="Heading 2 3 3 2" xfId="23777"/>
    <cellStyle name="Heading 2 3 3 3" xfId="23778"/>
    <cellStyle name="Heading 2 3 4" xfId="23779"/>
    <cellStyle name="Heading 2 4" xfId="23780"/>
    <cellStyle name="Heading 2 4 2" xfId="23781"/>
    <cellStyle name="Heading 2 5" xfId="23782"/>
    <cellStyle name="Heading 2 5 2" xfId="23783"/>
    <cellStyle name="Heading 2 6" xfId="23784"/>
    <cellStyle name="Heading 2 6 2" xfId="23785"/>
    <cellStyle name="Heading 2 7" xfId="23786"/>
    <cellStyle name="Heading 2 7 2" xfId="23787"/>
    <cellStyle name="Heading 2 8" xfId="23788"/>
    <cellStyle name="Heading 2 8 2" xfId="23789"/>
    <cellStyle name="Heading 2 9" xfId="23790"/>
    <cellStyle name="Heading 2 9 2" xfId="23791"/>
    <cellStyle name="Heading 3 2" xfId="23792"/>
    <cellStyle name="Heading 3 2 2" xfId="23793"/>
    <cellStyle name="Heading 3 2 3" xfId="23794"/>
    <cellStyle name="Heading 3 3" xfId="23795"/>
    <cellStyle name="Heading 3 3 2" xfId="23796"/>
    <cellStyle name="Heading 3 3 3" xfId="23797"/>
    <cellStyle name="Heading 3 4" xfId="23798"/>
    <cellStyle name="Heading 3 4 2" xfId="23799"/>
    <cellStyle name="Heading 3 5" xfId="23800"/>
    <cellStyle name="Heading 3 5 2" xfId="23801"/>
    <cellStyle name="Heading 3 6" xfId="23802"/>
    <cellStyle name="Heading 3 7" xfId="23803"/>
    <cellStyle name="Heading 4 2" xfId="23804"/>
    <cellStyle name="Heading 4 2 2" xfId="23805"/>
    <cellStyle name="Heading 4 2 3" xfId="23806"/>
    <cellStyle name="Heading 4 3" xfId="23807"/>
    <cellStyle name="Heading 4 3 2" xfId="23808"/>
    <cellStyle name="Heading 4 3 3" xfId="23809"/>
    <cellStyle name="Heading 4 4" xfId="23810"/>
    <cellStyle name="Heading 4 4 2" xfId="23811"/>
    <cellStyle name="Heading 4 5" xfId="23812"/>
    <cellStyle name="Heading 4 5 2" xfId="23813"/>
    <cellStyle name="Heading 4 6" xfId="23814"/>
    <cellStyle name="Heading 4 7" xfId="23815"/>
    <cellStyle name="Hyperlink 2" xfId="3"/>
    <cellStyle name="Hypertextový odkaz" xfId="23816"/>
    <cellStyle name="Hypertextový odkaz 1" xfId="23817"/>
    <cellStyle name="Hypertextový odkaz 1 2" xfId="23818"/>
    <cellStyle name="Hypertextový odkaz 1 2 2" xfId="23819"/>
    <cellStyle name="Hypertextový odkaz 1 2 3" xfId="23820"/>
    <cellStyle name="Hypertextový odkaz 1 3" xfId="23821"/>
    <cellStyle name="Hypertextový odkaz 1 3 2" xfId="23822"/>
    <cellStyle name="Hypertextový odkaz 1 3 3" xfId="23823"/>
    <cellStyle name="Hypertextový odkaz 1 4" xfId="23824"/>
    <cellStyle name="Hypertextový odkaz 2" xfId="23825"/>
    <cellStyle name="Hypertextový odkaz 2 2" xfId="23826"/>
    <cellStyle name="Hypertextový odkaz 2 3" xfId="23827"/>
    <cellStyle name="Hypertextový odkaz 3" xfId="23828"/>
    <cellStyle name="Hypertextový odkaz 3 2" xfId="23829"/>
    <cellStyle name="Hypertextový odkaz 3 3" xfId="23830"/>
    <cellStyle name="Hypertextový odkaz 4" xfId="23831"/>
    <cellStyle name="Hypertextový odkaz_08-07-09-TRANSFORMER" xfId="23832"/>
    <cellStyle name="Input [yellow]" xfId="23833"/>
    <cellStyle name="Input [yellow] 1" xfId="23834"/>
    <cellStyle name="Input [yellow] 1 2" xfId="23835"/>
    <cellStyle name="Input [yellow] 2" xfId="23836"/>
    <cellStyle name="Input [yellow]_&gt;5" xfId="23837"/>
    <cellStyle name="Input 10" xfId="23838"/>
    <cellStyle name="Input 11" xfId="23839"/>
    <cellStyle name="Input 12" xfId="23840"/>
    <cellStyle name="Input 13" xfId="23841"/>
    <cellStyle name="Input 14" xfId="23842"/>
    <cellStyle name="Input 15" xfId="23843"/>
    <cellStyle name="Input 16" xfId="23844"/>
    <cellStyle name="Input 17" xfId="23845"/>
    <cellStyle name="Input 18" xfId="23846"/>
    <cellStyle name="Input 19" xfId="23847"/>
    <cellStyle name="Input 2" xfId="23848"/>
    <cellStyle name="Input 2 2" xfId="23849"/>
    <cellStyle name="Input 2 3" xfId="23850"/>
    <cellStyle name="Input 2 4" xfId="23851"/>
    <cellStyle name="Input 2 4 2" xfId="23852"/>
    <cellStyle name="Input 2 5" xfId="23853"/>
    <cellStyle name="Input 2 5 2" xfId="23854"/>
    <cellStyle name="Input 2 6" xfId="23855"/>
    <cellStyle name="Input 20" xfId="23856"/>
    <cellStyle name="Input 20 2" xfId="23857"/>
    <cellStyle name="Input 20 2 2" xfId="23858"/>
    <cellStyle name="Input 20 3" xfId="23859"/>
    <cellStyle name="Input 20 3 2" xfId="23860"/>
    <cellStyle name="Input 20 4" xfId="23861"/>
    <cellStyle name="Input 3" xfId="23862"/>
    <cellStyle name="Input 3 2" xfId="23863"/>
    <cellStyle name="Input 3 3" xfId="23864"/>
    <cellStyle name="Input 4" xfId="23865"/>
    <cellStyle name="Input 4 2" xfId="23866"/>
    <cellStyle name="Input 4 3" xfId="23867"/>
    <cellStyle name="Input 4 3 2" xfId="23868"/>
    <cellStyle name="Input 4 4" xfId="23869"/>
    <cellStyle name="Input 4 4 2" xfId="23870"/>
    <cellStyle name="Input 4 5" xfId="23871"/>
    <cellStyle name="Input 5" xfId="23872"/>
    <cellStyle name="Input 5 2" xfId="23873"/>
    <cellStyle name="Input 6" xfId="23874"/>
    <cellStyle name="Input 6 2" xfId="23875"/>
    <cellStyle name="Input 7" xfId="23876"/>
    <cellStyle name="Input 8" xfId="23877"/>
    <cellStyle name="Input 9" xfId="23878"/>
    <cellStyle name="Linked Cell 2" xfId="23879"/>
    <cellStyle name="Linked Cell 2 2" xfId="23880"/>
    <cellStyle name="Linked Cell 2 3" xfId="23881"/>
    <cellStyle name="Linked Cell 3" xfId="23882"/>
    <cellStyle name="Linked Cell 3 2" xfId="23883"/>
    <cellStyle name="Linked Cell 3 3" xfId="23884"/>
    <cellStyle name="Linked Cell 4" xfId="23885"/>
    <cellStyle name="Linked Cell 4 2" xfId="23886"/>
    <cellStyle name="Linked Cell 5" xfId="23887"/>
    <cellStyle name="Linked Cell 5 2" xfId="23888"/>
    <cellStyle name="Linked Cell 6" xfId="23889"/>
    <cellStyle name="Linked Cell 7" xfId="23890"/>
    <cellStyle name="Milliers [0]_laroux" xfId="23891"/>
    <cellStyle name="Milliers_laroux" xfId="23892"/>
    <cellStyle name="Neutral 2" xfId="23893"/>
    <cellStyle name="Neutral 2 2" xfId="23894"/>
    <cellStyle name="Neutral 2 3" xfId="23895"/>
    <cellStyle name="Neutral 3" xfId="23896"/>
    <cellStyle name="Neutral 3 2" xfId="23897"/>
    <cellStyle name="Neutral 3 3" xfId="23898"/>
    <cellStyle name="Neutral 4" xfId="23899"/>
    <cellStyle name="Neutral 4 2" xfId="23900"/>
    <cellStyle name="Neutral 5" xfId="23901"/>
    <cellStyle name="Neutral 5 2" xfId="23902"/>
    <cellStyle name="Neutral 6" xfId="23903"/>
    <cellStyle name="Neutral 7" xfId="23904"/>
    <cellStyle name="no dec" xfId="23905"/>
    <cellStyle name="no dec 1" xfId="23906"/>
    <cellStyle name="no dec 1 2" xfId="23907"/>
    <cellStyle name="no dec 1 2 2" xfId="23908"/>
    <cellStyle name="no dec 1 2 3" xfId="23909"/>
    <cellStyle name="no dec 1 3" xfId="23910"/>
    <cellStyle name="no dec 1 3 2" xfId="23911"/>
    <cellStyle name="no dec 1 3 3" xfId="23912"/>
    <cellStyle name="no dec 1 4" xfId="23913"/>
    <cellStyle name="no dec 2" xfId="23914"/>
    <cellStyle name="no dec 2 2" xfId="23915"/>
    <cellStyle name="no dec 2 3" xfId="23916"/>
    <cellStyle name="no dec 3" xfId="23917"/>
    <cellStyle name="no dec 3 2" xfId="23918"/>
    <cellStyle name="no dec 3 3" xfId="23919"/>
    <cellStyle name="no dec 4" xfId="23920"/>
    <cellStyle name="no dec_08-07-09-TRANSFORMER" xfId="23921"/>
    <cellStyle name="Non défini" xfId="23922"/>
    <cellStyle name="Non défini 1" xfId="23923"/>
    <cellStyle name="Non défini 1 2" xfId="23924"/>
    <cellStyle name="Non défini 1 2 2" xfId="23925"/>
    <cellStyle name="Non défini 1 2 3" xfId="23926"/>
    <cellStyle name="Non défini 1 3" xfId="23927"/>
    <cellStyle name="Non défini 1 3 2" xfId="23928"/>
    <cellStyle name="Non défini 1 3 3" xfId="23929"/>
    <cellStyle name="Non défini 1 4" xfId="23930"/>
    <cellStyle name="Non défini 2" xfId="23931"/>
    <cellStyle name="Non défini 2 2" xfId="23932"/>
    <cellStyle name="Non défini 2 3" xfId="23933"/>
    <cellStyle name="Non défini 3" xfId="23934"/>
    <cellStyle name="Non défini 3 2" xfId="23935"/>
    <cellStyle name="Non défini 3 3" xfId="23936"/>
    <cellStyle name="Non défini 4" xfId="23937"/>
    <cellStyle name="Non défini_&gt;5" xfId="23938"/>
    <cellStyle name="Normal" xfId="0" builtinId="0"/>
    <cellStyle name="Normal - Style1" xfId="23939"/>
    <cellStyle name="Normal - Style1 1" xfId="23940"/>
    <cellStyle name="Normal - Style1 1 2" xfId="23941"/>
    <cellStyle name="Normal - Style1 1 2 2" xfId="23942"/>
    <cellStyle name="Normal - Style1 1 2 3" xfId="23943"/>
    <cellStyle name="Normal - Style1 1 3" xfId="23944"/>
    <cellStyle name="Normal - Style1 1 3 2" xfId="23945"/>
    <cellStyle name="Normal - Style1 1 3 3" xfId="23946"/>
    <cellStyle name="Normal - Style1 1 4" xfId="23947"/>
    <cellStyle name="Normal - Style1 2" xfId="23948"/>
    <cellStyle name="Normal - Style1 2 2" xfId="23949"/>
    <cellStyle name="Normal - Style1 2 3" xfId="23950"/>
    <cellStyle name="Normal - Style1 3" xfId="23951"/>
    <cellStyle name="Normal - Style1 3 2" xfId="23952"/>
    <cellStyle name="Normal - Style1 3 3" xfId="23953"/>
    <cellStyle name="Normal - Style1 4" xfId="23954"/>
    <cellStyle name="Normal - Style1_&gt;5" xfId="23955"/>
    <cellStyle name="Normal 10" xfId="23956"/>
    <cellStyle name="Normal 10 2" xfId="23957"/>
    <cellStyle name="Normal 10 2 2" xfId="23958"/>
    <cellStyle name="Normal 10 3" xfId="23959"/>
    <cellStyle name="Normal 10 3 2" xfId="23960"/>
    <cellStyle name="Normal 10 3 2 2" xfId="23961"/>
    <cellStyle name="Normal 10 3 3" xfId="23962"/>
    <cellStyle name="Normal 10 4" xfId="23963"/>
    <cellStyle name="Normal 11" xfId="23964"/>
    <cellStyle name="Normal 11 2" xfId="23965"/>
    <cellStyle name="Normal 11 2 2" xfId="23966"/>
    <cellStyle name="Normal 11 3" xfId="23967"/>
    <cellStyle name="Normal 11 3 2" xfId="23968"/>
    <cellStyle name="Normal 11 3 2 2" xfId="23969"/>
    <cellStyle name="Normal 11 3 3" xfId="23970"/>
    <cellStyle name="Normal 11 4" xfId="23971"/>
    <cellStyle name="Normal 11 4 2" xfId="23972"/>
    <cellStyle name="Normal 12" xfId="23973"/>
    <cellStyle name="Normal 12 10" xfId="23974"/>
    <cellStyle name="Normal 12 11" xfId="23975"/>
    <cellStyle name="Normal 12 12" xfId="23976"/>
    <cellStyle name="Normal 12 13" xfId="23977"/>
    <cellStyle name="Normal 12 14" xfId="23978"/>
    <cellStyle name="Normal 12 2" xfId="23979"/>
    <cellStyle name="Normal 12 2 10" xfId="23980"/>
    <cellStyle name="Normal 12 2 11" xfId="23981"/>
    <cellStyle name="Normal 12 2 12" xfId="23982"/>
    <cellStyle name="Normal 12 2 2" xfId="23983"/>
    <cellStyle name="Normal 12 2 2 2" xfId="23984"/>
    <cellStyle name="Normal 12 2 2 2 2" xfId="23985"/>
    <cellStyle name="Normal 12 2 2 2 2 2" xfId="23986"/>
    <cellStyle name="Normal 12 2 2 2 3" xfId="23987"/>
    <cellStyle name="Normal 12 2 2 2 3 2" xfId="23988"/>
    <cellStyle name="Normal 12 2 2 2 4" xfId="23989"/>
    <cellStyle name="Normal 12 2 2 2 4 2" xfId="23990"/>
    <cellStyle name="Normal 12 2 2 2 5" xfId="23991"/>
    <cellStyle name="Normal 12 2 2 2 6" xfId="23992"/>
    <cellStyle name="Normal 12 2 2 2 7" xfId="23993"/>
    <cellStyle name="Normal 12 2 2 2 8" xfId="23994"/>
    <cellStyle name="Normal 12 2 2 2 9" xfId="23995"/>
    <cellStyle name="Normal 12 2 2 3" xfId="23996"/>
    <cellStyle name="Normal 12 2 2 3 2" xfId="23997"/>
    <cellStyle name="Normal 12 2 2 3 3" xfId="23998"/>
    <cellStyle name="Normal 12 2 2 3 4" xfId="23999"/>
    <cellStyle name="Normal 12 2 2 4" xfId="24000"/>
    <cellStyle name="Normal 12 2 2 4 2" xfId="24001"/>
    <cellStyle name="Normal 12 2 2 5" xfId="24002"/>
    <cellStyle name="Normal 12 2 2 5 2" xfId="24003"/>
    <cellStyle name="Normal 12 2 2 6" xfId="24004"/>
    <cellStyle name="Normal 12 2 2 7" xfId="24005"/>
    <cellStyle name="Normal 12 2 2 8" xfId="24006"/>
    <cellStyle name="Normal 12 2 2 9" xfId="24007"/>
    <cellStyle name="Normal 12 2 3" xfId="24008"/>
    <cellStyle name="Normal 12 2 3 10" xfId="24009"/>
    <cellStyle name="Normal 12 2 3 2" xfId="24010"/>
    <cellStyle name="Normal 12 2 3 2 2" xfId="24011"/>
    <cellStyle name="Normal 12 2 3 2 2 2" xfId="24012"/>
    <cellStyle name="Normal 12 2 3 2 3" xfId="24013"/>
    <cellStyle name="Normal 12 2 3 2 3 2" xfId="24014"/>
    <cellStyle name="Normal 12 2 3 2 4" xfId="24015"/>
    <cellStyle name="Normal 12 2 3 2 4 2" xfId="24016"/>
    <cellStyle name="Normal 12 2 3 2 5" xfId="24017"/>
    <cellStyle name="Normal 12 2 3 2 6" xfId="24018"/>
    <cellStyle name="Normal 12 2 3 2 7" xfId="24019"/>
    <cellStyle name="Normal 12 2 3 2 8" xfId="24020"/>
    <cellStyle name="Normal 12 2 3 2 9" xfId="24021"/>
    <cellStyle name="Normal 12 2 3 3" xfId="24022"/>
    <cellStyle name="Normal 12 2 3 3 2" xfId="24023"/>
    <cellStyle name="Normal 12 2 3 4" xfId="24024"/>
    <cellStyle name="Normal 12 2 3 4 2" xfId="24025"/>
    <cellStyle name="Normal 12 2 3 5" xfId="24026"/>
    <cellStyle name="Normal 12 2 3 5 2" xfId="24027"/>
    <cellStyle name="Normal 12 2 3 6" xfId="24028"/>
    <cellStyle name="Normal 12 2 3 7" xfId="24029"/>
    <cellStyle name="Normal 12 2 3 8" xfId="24030"/>
    <cellStyle name="Normal 12 2 3 9" xfId="24031"/>
    <cellStyle name="Normal 12 2 4" xfId="24032"/>
    <cellStyle name="Normal 12 2 4 2" xfId="24033"/>
    <cellStyle name="Normal 12 2 4 2 2" xfId="24034"/>
    <cellStyle name="Normal 12 2 4 3" xfId="24035"/>
    <cellStyle name="Normal 12 2 4 3 2" xfId="24036"/>
    <cellStyle name="Normal 12 2 4 4" xfId="24037"/>
    <cellStyle name="Normal 12 2 4 4 2" xfId="24038"/>
    <cellStyle name="Normal 12 2 4 5" xfId="24039"/>
    <cellStyle name="Normal 12 2 4 6" xfId="24040"/>
    <cellStyle name="Normal 12 2 4 7" xfId="24041"/>
    <cellStyle name="Normal 12 2 4 8" xfId="24042"/>
    <cellStyle name="Normal 12 2 4 9" xfId="24043"/>
    <cellStyle name="Normal 12 2 5" xfId="24044"/>
    <cellStyle name="Normal 12 2 5 2" xfId="24045"/>
    <cellStyle name="Normal 12 2 5 3" xfId="24046"/>
    <cellStyle name="Normal 12 2 6" xfId="24047"/>
    <cellStyle name="Normal 12 2 6 2" xfId="24048"/>
    <cellStyle name="Normal 12 2 7" xfId="24049"/>
    <cellStyle name="Normal 12 2 7 2" xfId="24050"/>
    <cellStyle name="Normal 12 2 8" xfId="24051"/>
    <cellStyle name="Normal 12 2 8 2" xfId="24052"/>
    <cellStyle name="Normal 12 2 9" xfId="24053"/>
    <cellStyle name="Normal 12 3" xfId="24054"/>
    <cellStyle name="Normal 12 3 2" xfId="24055"/>
    <cellStyle name="Normal 12 3 2 2" xfId="24056"/>
    <cellStyle name="Normal 12 3 2 2 2" xfId="24057"/>
    <cellStyle name="Normal 12 3 2 2 3" xfId="24058"/>
    <cellStyle name="Normal 12 3 2 2 4" xfId="24059"/>
    <cellStyle name="Normal 12 3 2 3" xfId="24060"/>
    <cellStyle name="Normal 12 3 2 3 2" xfId="24061"/>
    <cellStyle name="Normal 12 3 2 4" xfId="24062"/>
    <cellStyle name="Normal 12 3 2 4 2" xfId="24063"/>
    <cellStyle name="Normal 12 3 2 5" xfId="24064"/>
    <cellStyle name="Normal 12 3 2 6" xfId="24065"/>
    <cellStyle name="Normal 12 3 2 7" xfId="24066"/>
    <cellStyle name="Normal 12 3 2 8" xfId="24067"/>
    <cellStyle name="Normal 12 3 2 9" xfId="24068"/>
    <cellStyle name="Normal 12 3 3" xfId="24069"/>
    <cellStyle name="Normal 12 3 3 2" xfId="24070"/>
    <cellStyle name="Normal 12 3 3 3" xfId="24071"/>
    <cellStyle name="Normal 12 3 3 4" xfId="24072"/>
    <cellStyle name="Normal 12 3 4" xfId="24073"/>
    <cellStyle name="Normal 12 3 4 2" xfId="24074"/>
    <cellStyle name="Normal 12 3 4 3" xfId="24075"/>
    <cellStyle name="Normal 12 3 4 4" xfId="24076"/>
    <cellStyle name="Normal 12 3 5" xfId="24077"/>
    <cellStyle name="Normal 12 3 5 2" xfId="24078"/>
    <cellStyle name="Normal 12 3 6" xfId="24079"/>
    <cellStyle name="Normal 12 3 7" xfId="24080"/>
    <cellStyle name="Normal 12 3 8" xfId="24081"/>
    <cellStyle name="Normal 12 3 9" xfId="24082"/>
    <cellStyle name="Normal 12 4" xfId="24083"/>
    <cellStyle name="Normal 12 4 10" xfId="24084"/>
    <cellStyle name="Normal 12 4 2" xfId="24085"/>
    <cellStyle name="Normal 12 4 2 2" xfId="24086"/>
    <cellStyle name="Normal 12 4 2 2 2" xfId="24087"/>
    <cellStyle name="Normal 12 4 2 3" xfId="24088"/>
    <cellStyle name="Normal 12 4 2 3 2" xfId="24089"/>
    <cellStyle name="Normal 12 4 2 4" xfId="24090"/>
    <cellStyle name="Normal 12 4 2 4 2" xfId="24091"/>
    <cellStyle name="Normal 12 4 2 5" xfId="24092"/>
    <cellStyle name="Normal 12 4 2 6" xfId="24093"/>
    <cellStyle name="Normal 12 4 2 7" xfId="24094"/>
    <cellStyle name="Normal 12 4 2 8" xfId="24095"/>
    <cellStyle name="Normal 12 4 2 9" xfId="24096"/>
    <cellStyle name="Normal 12 4 3" xfId="24097"/>
    <cellStyle name="Normal 12 4 3 2" xfId="24098"/>
    <cellStyle name="Normal 12 4 4" xfId="24099"/>
    <cellStyle name="Normal 12 4 4 2" xfId="24100"/>
    <cellStyle name="Normal 12 4 5" xfId="24101"/>
    <cellStyle name="Normal 12 4 5 2" xfId="24102"/>
    <cellStyle name="Normal 12 4 6" xfId="24103"/>
    <cellStyle name="Normal 12 4 7" xfId="24104"/>
    <cellStyle name="Normal 12 4 8" xfId="24105"/>
    <cellStyle name="Normal 12 4 9" xfId="24106"/>
    <cellStyle name="Normal 12 5" xfId="24107"/>
    <cellStyle name="Normal 12 5 2" xfId="24108"/>
    <cellStyle name="Normal 12 5 2 2" xfId="24109"/>
    <cellStyle name="Normal 12 5 3" xfId="24110"/>
    <cellStyle name="Normal 12 5 3 2" xfId="24111"/>
    <cellStyle name="Normal 12 5 4" xfId="24112"/>
    <cellStyle name="Normal 12 5 4 2" xfId="24113"/>
    <cellStyle name="Normal 12 5 5" xfId="24114"/>
    <cellStyle name="Normal 12 5 6" xfId="24115"/>
    <cellStyle name="Normal 12 5 7" xfId="24116"/>
    <cellStyle name="Normal 12 5 8" xfId="24117"/>
    <cellStyle name="Normal 12 5 9" xfId="24118"/>
    <cellStyle name="Normal 12 6" xfId="24119"/>
    <cellStyle name="Normal 12 6 2" xfId="24120"/>
    <cellStyle name="Normal 12 6 2 2" xfId="24121"/>
    <cellStyle name="Normal 12 6 3" xfId="24122"/>
    <cellStyle name="Normal 12 6 3 2" xfId="24123"/>
    <cellStyle name="Normal 12 6 4" xfId="24124"/>
    <cellStyle name="Normal 12 6 4 2" xfId="24125"/>
    <cellStyle name="Normal 12 6 5" xfId="24126"/>
    <cellStyle name="Normal 12 6 6" xfId="24127"/>
    <cellStyle name="Normal 12 6 7" xfId="24128"/>
    <cellStyle name="Normal 12 7" xfId="24129"/>
    <cellStyle name="Normal 12 7 2" xfId="24130"/>
    <cellStyle name="Normal 12 8" xfId="24131"/>
    <cellStyle name="Normal 12 8 2" xfId="24132"/>
    <cellStyle name="Normal 12 9" xfId="24133"/>
    <cellStyle name="Normal 12 9 2" xfId="24134"/>
    <cellStyle name="Normal 13" xfId="24135"/>
    <cellStyle name="Normal 13 10" xfId="24136"/>
    <cellStyle name="Normal 13 11" xfId="24137"/>
    <cellStyle name="Normal 13 12" xfId="24138"/>
    <cellStyle name="Normal 13 13" xfId="24139"/>
    <cellStyle name="Normal 13 14" xfId="24140"/>
    <cellStyle name="Normal 13 2" xfId="24141"/>
    <cellStyle name="Normal 13 2 10" xfId="24142"/>
    <cellStyle name="Normal 13 2 11" xfId="24143"/>
    <cellStyle name="Normal 13 2 12" xfId="24144"/>
    <cellStyle name="Normal 13 2 2" xfId="24145"/>
    <cellStyle name="Normal 13 2 2 2" xfId="24146"/>
    <cellStyle name="Normal 13 2 2 2 2" xfId="24147"/>
    <cellStyle name="Normal 13 2 2 2 2 2" xfId="24148"/>
    <cellStyle name="Normal 13 2 2 2 3" xfId="24149"/>
    <cellStyle name="Normal 13 2 2 2 3 2" xfId="24150"/>
    <cellStyle name="Normal 13 2 2 2 4" xfId="24151"/>
    <cellStyle name="Normal 13 2 2 2 4 2" xfId="24152"/>
    <cellStyle name="Normal 13 2 2 2 5" xfId="24153"/>
    <cellStyle name="Normal 13 2 2 2 6" xfId="24154"/>
    <cellStyle name="Normal 13 2 2 2 7" xfId="24155"/>
    <cellStyle name="Normal 13 2 2 2 8" xfId="24156"/>
    <cellStyle name="Normal 13 2 2 2 9" xfId="24157"/>
    <cellStyle name="Normal 13 2 2 3" xfId="24158"/>
    <cellStyle name="Normal 13 2 2 3 2" xfId="24159"/>
    <cellStyle name="Normal 13 2 2 3 3" xfId="24160"/>
    <cellStyle name="Normal 13 2 2 3 4" xfId="24161"/>
    <cellStyle name="Normal 13 2 2 4" xfId="24162"/>
    <cellStyle name="Normal 13 2 2 4 2" xfId="24163"/>
    <cellStyle name="Normal 13 2 2 5" xfId="24164"/>
    <cellStyle name="Normal 13 2 2 5 2" xfId="24165"/>
    <cellStyle name="Normal 13 2 2 6" xfId="24166"/>
    <cellStyle name="Normal 13 2 2 7" xfId="24167"/>
    <cellStyle name="Normal 13 2 2 8" xfId="24168"/>
    <cellStyle name="Normal 13 2 2 9" xfId="24169"/>
    <cellStyle name="Normal 13 2 3" xfId="24170"/>
    <cellStyle name="Normal 13 2 3 10" xfId="24171"/>
    <cellStyle name="Normal 13 2 3 2" xfId="24172"/>
    <cellStyle name="Normal 13 2 3 2 2" xfId="24173"/>
    <cellStyle name="Normal 13 2 3 2 2 2" xfId="24174"/>
    <cellStyle name="Normal 13 2 3 2 3" xfId="24175"/>
    <cellStyle name="Normal 13 2 3 2 3 2" xfId="24176"/>
    <cellStyle name="Normal 13 2 3 2 4" xfId="24177"/>
    <cellStyle name="Normal 13 2 3 2 4 2" xfId="24178"/>
    <cellStyle name="Normal 13 2 3 2 5" xfId="24179"/>
    <cellStyle name="Normal 13 2 3 2 6" xfId="24180"/>
    <cellStyle name="Normal 13 2 3 2 7" xfId="24181"/>
    <cellStyle name="Normal 13 2 3 2 8" xfId="24182"/>
    <cellStyle name="Normal 13 2 3 2 9" xfId="24183"/>
    <cellStyle name="Normal 13 2 3 3" xfId="24184"/>
    <cellStyle name="Normal 13 2 3 3 2" xfId="24185"/>
    <cellStyle name="Normal 13 2 3 4" xfId="24186"/>
    <cellStyle name="Normal 13 2 3 4 2" xfId="24187"/>
    <cellStyle name="Normal 13 2 3 5" xfId="24188"/>
    <cellStyle name="Normal 13 2 3 5 2" xfId="24189"/>
    <cellStyle name="Normal 13 2 3 6" xfId="24190"/>
    <cellStyle name="Normal 13 2 3 7" xfId="24191"/>
    <cellStyle name="Normal 13 2 3 8" xfId="24192"/>
    <cellStyle name="Normal 13 2 3 9" xfId="24193"/>
    <cellStyle name="Normal 13 2 4" xfId="24194"/>
    <cellStyle name="Normal 13 2 4 2" xfId="24195"/>
    <cellStyle name="Normal 13 2 4 2 2" xfId="24196"/>
    <cellStyle name="Normal 13 2 4 3" xfId="24197"/>
    <cellStyle name="Normal 13 2 4 3 2" xfId="24198"/>
    <cellStyle name="Normal 13 2 4 4" xfId="24199"/>
    <cellStyle name="Normal 13 2 4 4 2" xfId="24200"/>
    <cellStyle name="Normal 13 2 4 5" xfId="24201"/>
    <cellStyle name="Normal 13 2 4 6" xfId="24202"/>
    <cellStyle name="Normal 13 2 4 7" xfId="24203"/>
    <cellStyle name="Normal 13 2 4 8" xfId="24204"/>
    <cellStyle name="Normal 13 2 4 9" xfId="24205"/>
    <cellStyle name="Normal 13 2 5" xfId="24206"/>
    <cellStyle name="Normal 13 2 5 2" xfId="24207"/>
    <cellStyle name="Normal 13 2 5 3" xfId="24208"/>
    <cellStyle name="Normal 13 2 6" xfId="24209"/>
    <cellStyle name="Normal 13 2 6 2" xfId="24210"/>
    <cellStyle name="Normal 13 2 7" xfId="24211"/>
    <cellStyle name="Normal 13 2 7 2" xfId="24212"/>
    <cellStyle name="Normal 13 2 8" xfId="24213"/>
    <cellStyle name="Normal 13 2 8 2" xfId="24214"/>
    <cellStyle name="Normal 13 2 9" xfId="24215"/>
    <cellStyle name="Normal 13 3" xfId="24216"/>
    <cellStyle name="Normal 13 3 2" xfId="24217"/>
    <cellStyle name="Normal 13 3 2 2" xfId="24218"/>
    <cellStyle name="Normal 13 3 2 2 2" xfId="24219"/>
    <cellStyle name="Normal 13 3 2 2 3" xfId="24220"/>
    <cellStyle name="Normal 13 3 2 2 4" xfId="24221"/>
    <cellStyle name="Normal 13 3 2 3" xfId="24222"/>
    <cellStyle name="Normal 13 3 2 3 2" xfId="24223"/>
    <cellStyle name="Normal 13 3 2 4" xfId="24224"/>
    <cellStyle name="Normal 13 3 2 4 2" xfId="24225"/>
    <cellStyle name="Normal 13 3 2 5" xfId="24226"/>
    <cellStyle name="Normal 13 3 2 6" xfId="24227"/>
    <cellStyle name="Normal 13 3 2 7" xfId="24228"/>
    <cellStyle name="Normal 13 3 2 8" xfId="24229"/>
    <cellStyle name="Normal 13 3 2 9" xfId="24230"/>
    <cellStyle name="Normal 13 3 3" xfId="24231"/>
    <cellStyle name="Normal 13 3 3 2" xfId="24232"/>
    <cellStyle name="Normal 13 3 3 3" xfId="24233"/>
    <cellStyle name="Normal 13 3 3 4" xfId="24234"/>
    <cellStyle name="Normal 13 3 4" xfId="24235"/>
    <cellStyle name="Normal 13 3 4 2" xfId="24236"/>
    <cellStyle name="Normal 13 3 4 3" xfId="24237"/>
    <cellStyle name="Normal 13 3 4 4" xfId="24238"/>
    <cellStyle name="Normal 13 3 5" xfId="24239"/>
    <cellStyle name="Normal 13 3 5 2" xfId="24240"/>
    <cellStyle name="Normal 13 3 6" xfId="24241"/>
    <cellStyle name="Normal 13 3 7" xfId="24242"/>
    <cellStyle name="Normal 13 3 8" xfId="24243"/>
    <cellStyle name="Normal 13 3 9" xfId="24244"/>
    <cellStyle name="Normal 13 4" xfId="24245"/>
    <cellStyle name="Normal 13 4 10" xfId="24246"/>
    <cellStyle name="Normal 13 4 2" xfId="24247"/>
    <cellStyle name="Normal 13 4 2 2" xfId="24248"/>
    <cellStyle name="Normal 13 4 2 2 2" xfId="24249"/>
    <cellStyle name="Normal 13 4 2 3" xfId="24250"/>
    <cellStyle name="Normal 13 4 2 3 2" xfId="24251"/>
    <cellStyle name="Normal 13 4 2 4" xfId="24252"/>
    <cellStyle name="Normal 13 4 2 4 2" xfId="24253"/>
    <cellStyle name="Normal 13 4 2 5" xfId="24254"/>
    <cellStyle name="Normal 13 4 2 6" xfId="24255"/>
    <cellStyle name="Normal 13 4 2 7" xfId="24256"/>
    <cellStyle name="Normal 13 4 2 8" xfId="24257"/>
    <cellStyle name="Normal 13 4 2 9" xfId="24258"/>
    <cellStyle name="Normal 13 4 3" xfId="24259"/>
    <cellStyle name="Normal 13 4 3 2" xfId="24260"/>
    <cellStyle name="Normal 13 4 3 3" xfId="24261"/>
    <cellStyle name="Normal 13 4 3 4" xfId="24262"/>
    <cellStyle name="Normal 13 4 4" xfId="24263"/>
    <cellStyle name="Normal 13 4 4 2" xfId="24264"/>
    <cellStyle name="Normal 13 4 5" xfId="24265"/>
    <cellStyle name="Normal 13 4 5 2" xfId="24266"/>
    <cellStyle name="Normal 13 4 6" xfId="24267"/>
    <cellStyle name="Normal 13 4 7" xfId="24268"/>
    <cellStyle name="Normal 13 4 8" xfId="24269"/>
    <cellStyle name="Normal 13 4 9" xfId="24270"/>
    <cellStyle name="Normal 13 5" xfId="24271"/>
    <cellStyle name="Normal 13 5 2" xfId="24272"/>
    <cellStyle name="Normal 13 5 2 2" xfId="24273"/>
    <cellStyle name="Normal 13 5 3" xfId="24274"/>
    <cellStyle name="Normal 13 5 3 2" xfId="24275"/>
    <cellStyle name="Normal 13 5 4" xfId="24276"/>
    <cellStyle name="Normal 13 5 4 2" xfId="24277"/>
    <cellStyle name="Normal 13 5 5" xfId="24278"/>
    <cellStyle name="Normal 13 5 6" xfId="24279"/>
    <cellStyle name="Normal 13 5 7" xfId="24280"/>
    <cellStyle name="Normal 13 5 8" xfId="24281"/>
    <cellStyle name="Normal 13 5 9" xfId="24282"/>
    <cellStyle name="Normal 13 6" xfId="24283"/>
    <cellStyle name="Normal 13 6 2" xfId="24284"/>
    <cellStyle name="Normal 13 6 2 2" xfId="24285"/>
    <cellStyle name="Normal 13 6 3" xfId="24286"/>
    <cellStyle name="Normal 13 6 3 2" xfId="24287"/>
    <cellStyle name="Normal 13 6 4" xfId="24288"/>
    <cellStyle name="Normal 13 6 4 2" xfId="24289"/>
    <cellStyle name="Normal 13 6 5" xfId="24290"/>
    <cellStyle name="Normal 13 6 6" xfId="24291"/>
    <cellStyle name="Normal 13 6 7" xfId="24292"/>
    <cellStyle name="Normal 13 7" xfId="24293"/>
    <cellStyle name="Normal 13 7 2" xfId="24294"/>
    <cellStyle name="Normal 13 8" xfId="24295"/>
    <cellStyle name="Normal 13 8 2" xfId="24296"/>
    <cellStyle name="Normal 13 9" xfId="24297"/>
    <cellStyle name="Normal 13 9 2" xfId="24298"/>
    <cellStyle name="Normal 14" xfId="24299"/>
    <cellStyle name="Normal 14 10" xfId="24300"/>
    <cellStyle name="Normal 14 11" xfId="24301"/>
    <cellStyle name="Normal 14 12" xfId="24302"/>
    <cellStyle name="Normal 14 13" xfId="24303"/>
    <cellStyle name="Normal 14 14" xfId="24304"/>
    <cellStyle name="Normal 14 2" xfId="24305"/>
    <cellStyle name="Normal 14 2 10" xfId="24306"/>
    <cellStyle name="Normal 14 2 11" xfId="24307"/>
    <cellStyle name="Normal 14 2 12" xfId="24308"/>
    <cellStyle name="Normal 14 2 2" xfId="24309"/>
    <cellStyle name="Normal 14 2 2 2" xfId="24310"/>
    <cellStyle name="Normal 14 2 2 2 2" xfId="24311"/>
    <cellStyle name="Normal 14 2 2 2 2 2" xfId="24312"/>
    <cellStyle name="Normal 14 2 2 2 3" xfId="24313"/>
    <cellStyle name="Normal 14 2 2 2 3 2" xfId="24314"/>
    <cellStyle name="Normal 14 2 2 2 4" xfId="24315"/>
    <cellStyle name="Normal 14 2 2 2 4 2" xfId="24316"/>
    <cellStyle name="Normal 14 2 2 2 5" xfId="24317"/>
    <cellStyle name="Normal 14 2 2 2 6" xfId="24318"/>
    <cellStyle name="Normal 14 2 2 2 7" xfId="24319"/>
    <cellStyle name="Normal 14 2 2 2 8" xfId="24320"/>
    <cellStyle name="Normal 14 2 2 2 9" xfId="24321"/>
    <cellStyle name="Normal 14 2 2 3" xfId="24322"/>
    <cellStyle name="Normal 14 2 2 3 2" xfId="24323"/>
    <cellStyle name="Normal 14 2 2 3 3" xfId="24324"/>
    <cellStyle name="Normal 14 2 2 3 4" xfId="24325"/>
    <cellStyle name="Normal 14 2 2 4" xfId="24326"/>
    <cellStyle name="Normal 14 2 2 4 2" xfId="24327"/>
    <cellStyle name="Normal 14 2 2 5" xfId="24328"/>
    <cellStyle name="Normal 14 2 2 5 2" xfId="24329"/>
    <cellStyle name="Normal 14 2 2 6" xfId="24330"/>
    <cellStyle name="Normal 14 2 2 7" xfId="24331"/>
    <cellStyle name="Normal 14 2 2 8" xfId="24332"/>
    <cellStyle name="Normal 14 2 2 9" xfId="24333"/>
    <cellStyle name="Normal 14 2 3" xfId="24334"/>
    <cellStyle name="Normal 14 2 3 10" xfId="24335"/>
    <cellStyle name="Normal 14 2 3 2" xfId="24336"/>
    <cellStyle name="Normal 14 2 3 2 2" xfId="24337"/>
    <cellStyle name="Normal 14 2 3 2 2 2" xfId="24338"/>
    <cellStyle name="Normal 14 2 3 2 3" xfId="24339"/>
    <cellStyle name="Normal 14 2 3 2 3 2" xfId="24340"/>
    <cellStyle name="Normal 14 2 3 2 4" xfId="24341"/>
    <cellStyle name="Normal 14 2 3 2 4 2" xfId="24342"/>
    <cellStyle name="Normal 14 2 3 2 5" xfId="24343"/>
    <cellStyle name="Normal 14 2 3 2 6" xfId="24344"/>
    <cellStyle name="Normal 14 2 3 2 7" xfId="24345"/>
    <cellStyle name="Normal 14 2 3 2 8" xfId="24346"/>
    <cellStyle name="Normal 14 2 3 2 9" xfId="24347"/>
    <cellStyle name="Normal 14 2 3 3" xfId="24348"/>
    <cellStyle name="Normal 14 2 3 3 2" xfId="24349"/>
    <cellStyle name="Normal 14 2 3 4" xfId="24350"/>
    <cellStyle name="Normal 14 2 3 4 2" xfId="24351"/>
    <cellStyle name="Normal 14 2 3 5" xfId="24352"/>
    <cellStyle name="Normal 14 2 3 5 2" xfId="24353"/>
    <cellStyle name="Normal 14 2 3 6" xfId="24354"/>
    <cellStyle name="Normal 14 2 3 7" xfId="24355"/>
    <cellStyle name="Normal 14 2 3 8" xfId="24356"/>
    <cellStyle name="Normal 14 2 3 9" xfId="24357"/>
    <cellStyle name="Normal 14 2 4" xfId="24358"/>
    <cellStyle name="Normal 14 2 4 2" xfId="24359"/>
    <cellStyle name="Normal 14 2 4 2 2" xfId="24360"/>
    <cellStyle name="Normal 14 2 4 3" xfId="24361"/>
    <cellStyle name="Normal 14 2 4 3 2" xfId="24362"/>
    <cellStyle name="Normal 14 2 4 4" xfId="24363"/>
    <cellStyle name="Normal 14 2 4 4 2" xfId="24364"/>
    <cellStyle name="Normal 14 2 4 5" xfId="24365"/>
    <cellStyle name="Normal 14 2 4 6" xfId="24366"/>
    <cellStyle name="Normal 14 2 4 7" xfId="24367"/>
    <cellStyle name="Normal 14 2 4 8" xfId="24368"/>
    <cellStyle name="Normal 14 2 4 9" xfId="24369"/>
    <cellStyle name="Normal 14 2 5" xfId="24370"/>
    <cellStyle name="Normal 14 2 5 2" xfId="24371"/>
    <cellStyle name="Normal 14 2 5 3" xfId="24372"/>
    <cellStyle name="Normal 14 2 6" xfId="24373"/>
    <cellStyle name="Normal 14 2 6 2" xfId="24374"/>
    <cellStyle name="Normal 14 2 7" xfId="24375"/>
    <cellStyle name="Normal 14 2 7 2" xfId="24376"/>
    <cellStyle name="Normal 14 2 8" xfId="24377"/>
    <cellStyle name="Normal 14 2 8 2" xfId="24378"/>
    <cellStyle name="Normal 14 2 9" xfId="24379"/>
    <cellStyle name="Normal 14 3" xfId="24380"/>
    <cellStyle name="Normal 14 3 2" xfId="24381"/>
    <cellStyle name="Normal 14 3 2 2" xfId="24382"/>
    <cellStyle name="Normal 14 3 2 2 2" xfId="24383"/>
    <cellStyle name="Normal 14 3 2 3" xfId="24384"/>
    <cellStyle name="Normal 14 3 2 3 2" xfId="24385"/>
    <cellStyle name="Normal 14 3 2 4" xfId="24386"/>
    <cellStyle name="Normal 14 3 2 4 2" xfId="24387"/>
    <cellStyle name="Normal 14 3 2 5" xfId="24388"/>
    <cellStyle name="Normal 14 3 2 6" xfId="24389"/>
    <cellStyle name="Normal 14 3 2 7" xfId="24390"/>
    <cellStyle name="Normal 14 3 2 8" xfId="24391"/>
    <cellStyle name="Normal 14 3 2 9" xfId="24392"/>
    <cellStyle name="Normal 14 3 3" xfId="24393"/>
    <cellStyle name="Normal 14 3 3 2" xfId="24394"/>
    <cellStyle name="Normal 14 3 3 3" xfId="24395"/>
    <cellStyle name="Normal 14 3 3 4" xfId="24396"/>
    <cellStyle name="Normal 14 3 4" xfId="24397"/>
    <cellStyle name="Normal 14 3 4 2" xfId="24398"/>
    <cellStyle name="Normal 14 3 5" xfId="24399"/>
    <cellStyle name="Normal 14 3 5 2" xfId="24400"/>
    <cellStyle name="Normal 14 3 6" xfId="24401"/>
    <cellStyle name="Normal 14 3 7" xfId="24402"/>
    <cellStyle name="Normal 14 3 8" xfId="24403"/>
    <cellStyle name="Normal 14 3 9" xfId="24404"/>
    <cellStyle name="Normal 14 4" xfId="24405"/>
    <cellStyle name="Normal 14 4 10" xfId="24406"/>
    <cellStyle name="Normal 14 4 2" xfId="24407"/>
    <cellStyle name="Normal 14 4 2 2" xfId="24408"/>
    <cellStyle name="Normal 14 4 2 2 2" xfId="24409"/>
    <cellStyle name="Normal 14 4 2 3" xfId="24410"/>
    <cellStyle name="Normal 14 4 2 3 2" xfId="24411"/>
    <cellStyle name="Normal 14 4 2 4" xfId="24412"/>
    <cellStyle name="Normal 14 4 2 4 2" xfId="24413"/>
    <cellStyle name="Normal 14 4 2 5" xfId="24414"/>
    <cellStyle name="Normal 14 4 2 6" xfId="24415"/>
    <cellStyle name="Normal 14 4 2 7" xfId="24416"/>
    <cellStyle name="Normal 14 4 2 8" xfId="24417"/>
    <cellStyle name="Normal 14 4 2 9" xfId="24418"/>
    <cellStyle name="Normal 14 4 3" xfId="24419"/>
    <cellStyle name="Normal 14 4 3 2" xfId="24420"/>
    <cellStyle name="Normal 14 4 4" xfId="24421"/>
    <cellStyle name="Normal 14 4 4 2" xfId="24422"/>
    <cellStyle name="Normal 14 4 5" xfId="24423"/>
    <cellStyle name="Normal 14 4 5 2" xfId="24424"/>
    <cellStyle name="Normal 14 4 6" xfId="24425"/>
    <cellStyle name="Normal 14 4 7" xfId="24426"/>
    <cellStyle name="Normal 14 4 8" xfId="24427"/>
    <cellStyle name="Normal 14 4 9" xfId="24428"/>
    <cellStyle name="Normal 14 5" xfId="24429"/>
    <cellStyle name="Normal 14 5 2" xfId="24430"/>
    <cellStyle name="Normal 14 5 2 2" xfId="24431"/>
    <cellStyle name="Normal 14 5 3" xfId="24432"/>
    <cellStyle name="Normal 14 5 3 2" xfId="24433"/>
    <cellStyle name="Normal 14 5 4" xfId="24434"/>
    <cellStyle name="Normal 14 5 4 2" xfId="24435"/>
    <cellStyle name="Normal 14 5 5" xfId="24436"/>
    <cellStyle name="Normal 14 5 6" xfId="24437"/>
    <cellStyle name="Normal 14 5 7" xfId="24438"/>
    <cellStyle name="Normal 14 5 8" xfId="24439"/>
    <cellStyle name="Normal 14 5 9" xfId="24440"/>
    <cellStyle name="Normal 14 6" xfId="24441"/>
    <cellStyle name="Normal 14 6 2" xfId="24442"/>
    <cellStyle name="Normal 14 6 2 2" xfId="24443"/>
    <cellStyle name="Normal 14 6 3" xfId="24444"/>
    <cellStyle name="Normal 14 6 3 2" xfId="24445"/>
    <cellStyle name="Normal 14 6 4" xfId="24446"/>
    <cellStyle name="Normal 14 6 4 2" xfId="24447"/>
    <cellStyle name="Normal 14 6 5" xfId="24448"/>
    <cellStyle name="Normal 14 6 6" xfId="24449"/>
    <cellStyle name="Normal 14 6 7" xfId="24450"/>
    <cellStyle name="Normal 14 7" xfId="24451"/>
    <cellStyle name="Normal 14 7 2" xfId="24452"/>
    <cellStyle name="Normal 14 8" xfId="24453"/>
    <cellStyle name="Normal 14 8 2" xfId="24454"/>
    <cellStyle name="Normal 14 9" xfId="24455"/>
    <cellStyle name="Normal 14 9 2" xfId="24456"/>
    <cellStyle name="Normal 15" xfId="24457"/>
    <cellStyle name="Normal 15 10" xfId="24458"/>
    <cellStyle name="Normal 15 11" xfId="24459"/>
    <cellStyle name="Normal 15 12" xfId="24460"/>
    <cellStyle name="Normal 15 13" xfId="24461"/>
    <cellStyle name="Normal 15 14" xfId="24462"/>
    <cellStyle name="Normal 15 2" xfId="24463"/>
    <cellStyle name="Normal 15 2 10" xfId="24464"/>
    <cellStyle name="Normal 15 2 11" xfId="24465"/>
    <cellStyle name="Normal 15 2 12" xfId="24466"/>
    <cellStyle name="Normal 15 2 2" xfId="24467"/>
    <cellStyle name="Normal 15 2 2 2" xfId="24468"/>
    <cellStyle name="Normal 15 2 2 2 2" xfId="24469"/>
    <cellStyle name="Normal 15 2 2 2 2 2" xfId="24470"/>
    <cellStyle name="Normal 15 2 2 2 3" xfId="24471"/>
    <cellStyle name="Normal 15 2 2 2 3 2" xfId="24472"/>
    <cellStyle name="Normal 15 2 2 2 4" xfId="24473"/>
    <cellStyle name="Normal 15 2 2 2 4 2" xfId="24474"/>
    <cellStyle name="Normal 15 2 2 2 5" xfId="24475"/>
    <cellStyle name="Normal 15 2 2 2 6" xfId="24476"/>
    <cellStyle name="Normal 15 2 2 2 7" xfId="24477"/>
    <cellStyle name="Normal 15 2 2 2 8" xfId="24478"/>
    <cellStyle name="Normal 15 2 2 2 9" xfId="24479"/>
    <cellStyle name="Normal 15 2 2 3" xfId="24480"/>
    <cellStyle name="Normal 15 2 2 3 2" xfId="24481"/>
    <cellStyle name="Normal 15 2 2 3 3" xfId="24482"/>
    <cellStyle name="Normal 15 2 2 3 4" xfId="24483"/>
    <cellStyle name="Normal 15 2 2 4" xfId="24484"/>
    <cellStyle name="Normal 15 2 2 4 2" xfId="24485"/>
    <cellStyle name="Normal 15 2 2 5" xfId="24486"/>
    <cellStyle name="Normal 15 2 2 5 2" xfId="24487"/>
    <cellStyle name="Normal 15 2 2 6" xfId="24488"/>
    <cellStyle name="Normal 15 2 2 7" xfId="24489"/>
    <cellStyle name="Normal 15 2 2 8" xfId="24490"/>
    <cellStyle name="Normal 15 2 2 9" xfId="24491"/>
    <cellStyle name="Normal 15 2 3" xfId="24492"/>
    <cellStyle name="Normal 15 2 3 10" xfId="24493"/>
    <cellStyle name="Normal 15 2 3 2" xfId="24494"/>
    <cellStyle name="Normal 15 2 3 2 2" xfId="24495"/>
    <cellStyle name="Normal 15 2 3 2 2 2" xfId="24496"/>
    <cellStyle name="Normal 15 2 3 2 3" xfId="24497"/>
    <cellStyle name="Normal 15 2 3 2 3 2" xfId="24498"/>
    <cellStyle name="Normal 15 2 3 2 4" xfId="24499"/>
    <cellStyle name="Normal 15 2 3 2 4 2" xfId="24500"/>
    <cellStyle name="Normal 15 2 3 2 5" xfId="24501"/>
    <cellStyle name="Normal 15 2 3 2 6" xfId="24502"/>
    <cellStyle name="Normal 15 2 3 2 7" xfId="24503"/>
    <cellStyle name="Normal 15 2 3 2 8" xfId="24504"/>
    <cellStyle name="Normal 15 2 3 2 9" xfId="24505"/>
    <cellStyle name="Normal 15 2 3 3" xfId="24506"/>
    <cellStyle name="Normal 15 2 3 3 2" xfId="24507"/>
    <cellStyle name="Normal 15 2 3 4" xfId="24508"/>
    <cellStyle name="Normal 15 2 3 4 2" xfId="24509"/>
    <cellStyle name="Normal 15 2 3 5" xfId="24510"/>
    <cellStyle name="Normal 15 2 3 5 2" xfId="24511"/>
    <cellStyle name="Normal 15 2 3 6" xfId="24512"/>
    <cellStyle name="Normal 15 2 3 7" xfId="24513"/>
    <cellStyle name="Normal 15 2 3 8" xfId="24514"/>
    <cellStyle name="Normal 15 2 3 9" xfId="24515"/>
    <cellStyle name="Normal 15 2 4" xfId="24516"/>
    <cellStyle name="Normal 15 2 4 2" xfId="24517"/>
    <cellStyle name="Normal 15 2 4 2 2" xfId="24518"/>
    <cellStyle name="Normal 15 2 4 3" xfId="24519"/>
    <cellStyle name="Normal 15 2 4 3 2" xfId="24520"/>
    <cellStyle name="Normal 15 2 4 4" xfId="24521"/>
    <cellStyle name="Normal 15 2 4 4 2" xfId="24522"/>
    <cellStyle name="Normal 15 2 4 5" xfId="24523"/>
    <cellStyle name="Normal 15 2 4 6" xfId="24524"/>
    <cellStyle name="Normal 15 2 4 7" xfId="24525"/>
    <cellStyle name="Normal 15 2 4 8" xfId="24526"/>
    <cellStyle name="Normal 15 2 4 9" xfId="24527"/>
    <cellStyle name="Normal 15 2 5" xfId="24528"/>
    <cellStyle name="Normal 15 2 5 2" xfId="24529"/>
    <cellStyle name="Normal 15 2 5 3" xfId="24530"/>
    <cellStyle name="Normal 15 2 6" xfId="24531"/>
    <cellStyle name="Normal 15 2 6 2" xfId="24532"/>
    <cellStyle name="Normal 15 2 7" xfId="24533"/>
    <cellStyle name="Normal 15 2 7 2" xfId="24534"/>
    <cellStyle name="Normal 15 2 8" xfId="24535"/>
    <cellStyle name="Normal 15 2 8 2" xfId="24536"/>
    <cellStyle name="Normal 15 2 9" xfId="24537"/>
    <cellStyle name="Normal 15 3" xfId="24538"/>
    <cellStyle name="Normal 15 3 2" xfId="24539"/>
    <cellStyle name="Normal 15 3 2 2" xfId="24540"/>
    <cellStyle name="Normal 15 3 2 2 2" xfId="24541"/>
    <cellStyle name="Normal 15 3 2 3" xfId="24542"/>
    <cellStyle name="Normal 15 3 2 3 2" xfId="24543"/>
    <cellStyle name="Normal 15 3 2 4" xfId="24544"/>
    <cellStyle name="Normal 15 3 2 4 2" xfId="24545"/>
    <cellStyle name="Normal 15 3 2 5" xfId="24546"/>
    <cellStyle name="Normal 15 3 2 6" xfId="24547"/>
    <cellStyle name="Normal 15 3 2 7" xfId="24548"/>
    <cellStyle name="Normal 15 3 2 8" xfId="24549"/>
    <cellStyle name="Normal 15 3 2 9" xfId="24550"/>
    <cellStyle name="Normal 15 3 3" xfId="24551"/>
    <cellStyle name="Normal 15 3 3 2" xfId="24552"/>
    <cellStyle name="Normal 15 3 3 3" xfId="24553"/>
    <cellStyle name="Normal 15 3 3 4" xfId="24554"/>
    <cellStyle name="Normal 15 3 4" xfId="24555"/>
    <cellStyle name="Normal 15 3 4 2" xfId="24556"/>
    <cellStyle name="Normal 15 3 5" xfId="24557"/>
    <cellStyle name="Normal 15 3 5 2" xfId="24558"/>
    <cellStyle name="Normal 15 3 6" xfId="24559"/>
    <cellStyle name="Normal 15 3 7" xfId="24560"/>
    <cellStyle name="Normal 15 3 8" xfId="24561"/>
    <cellStyle name="Normal 15 3 9" xfId="24562"/>
    <cellStyle name="Normal 15 4" xfId="24563"/>
    <cellStyle name="Normal 15 4 10" xfId="24564"/>
    <cellStyle name="Normal 15 4 2" xfId="24565"/>
    <cellStyle name="Normal 15 4 2 2" xfId="24566"/>
    <cellStyle name="Normal 15 4 2 2 2" xfId="24567"/>
    <cellStyle name="Normal 15 4 2 3" xfId="24568"/>
    <cellStyle name="Normal 15 4 2 3 2" xfId="24569"/>
    <cellStyle name="Normal 15 4 2 4" xfId="24570"/>
    <cellStyle name="Normal 15 4 2 4 2" xfId="24571"/>
    <cellStyle name="Normal 15 4 2 5" xfId="24572"/>
    <cellStyle name="Normal 15 4 2 6" xfId="24573"/>
    <cellStyle name="Normal 15 4 2 7" xfId="24574"/>
    <cellStyle name="Normal 15 4 2 8" xfId="24575"/>
    <cellStyle name="Normal 15 4 2 9" xfId="24576"/>
    <cellStyle name="Normal 15 4 3" xfId="24577"/>
    <cellStyle name="Normal 15 4 3 2" xfId="24578"/>
    <cellStyle name="Normal 15 4 4" xfId="24579"/>
    <cellStyle name="Normal 15 4 4 2" xfId="24580"/>
    <cellStyle name="Normal 15 4 5" xfId="24581"/>
    <cellStyle name="Normal 15 4 5 2" xfId="24582"/>
    <cellStyle name="Normal 15 4 6" xfId="24583"/>
    <cellStyle name="Normal 15 4 7" xfId="24584"/>
    <cellStyle name="Normal 15 4 8" xfId="24585"/>
    <cellStyle name="Normal 15 4 9" xfId="24586"/>
    <cellStyle name="Normal 15 5" xfId="24587"/>
    <cellStyle name="Normal 15 5 2" xfId="24588"/>
    <cellStyle name="Normal 15 5 2 2" xfId="24589"/>
    <cellStyle name="Normal 15 5 3" xfId="24590"/>
    <cellStyle name="Normal 15 5 3 2" xfId="24591"/>
    <cellStyle name="Normal 15 5 4" xfId="24592"/>
    <cellStyle name="Normal 15 5 4 2" xfId="24593"/>
    <cellStyle name="Normal 15 5 5" xfId="24594"/>
    <cellStyle name="Normal 15 5 6" xfId="24595"/>
    <cellStyle name="Normal 15 5 7" xfId="24596"/>
    <cellStyle name="Normal 15 5 8" xfId="24597"/>
    <cellStyle name="Normal 15 5 9" xfId="24598"/>
    <cellStyle name="Normal 15 6" xfId="24599"/>
    <cellStyle name="Normal 15 6 2" xfId="24600"/>
    <cellStyle name="Normal 15 6 2 2" xfId="24601"/>
    <cellStyle name="Normal 15 6 3" xfId="24602"/>
    <cellStyle name="Normal 15 6 3 2" xfId="24603"/>
    <cellStyle name="Normal 15 6 4" xfId="24604"/>
    <cellStyle name="Normal 15 6 4 2" xfId="24605"/>
    <cellStyle name="Normal 15 6 5" xfId="24606"/>
    <cellStyle name="Normal 15 6 6" xfId="24607"/>
    <cellStyle name="Normal 15 6 7" xfId="24608"/>
    <cellStyle name="Normal 15 7" xfId="24609"/>
    <cellStyle name="Normal 15 7 2" xfId="24610"/>
    <cellStyle name="Normal 15 8" xfId="24611"/>
    <cellStyle name="Normal 15 8 2" xfId="24612"/>
    <cellStyle name="Normal 15 9" xfId="24613"/>
    <cellStyle name="Normal 15 9 2" xfId="24614"/>
    <cellStyle name="Normal 16" xfId="24615"/>
    <cellStyle name="Normal 16 10" xfId="24616"/>
    <cellStyle name="Normal 16 11" xfId="24617"/>
    <cellStyle name="Normal 16 12" xfId="24618"/>
    <cellStyle name="Normal 16 13" xfId="24619"/>
    <cellStyle name="Normal 16 14" xfId="24620"/>
    <cellStyle name="Normal 16 2" xfId="24621"/>
    <cellStyle name="Normal 16 2 10" xfId="24622"/>
    <cellStyle name="Normal 16 2 11" xfId="24623"/>
    <cellStyle name="Normal 16 2 12" xfId="24624"/>
    <cellStyle name="Normal 16 2 2" xfId="24625"/>
    <cellStyle name="Normal 16 2 2 2" xfId="24626"/>
    <cellStyle name="Normal 16 2 2 2 2" xfId="24627"/>
    <cellStyle name="Normal 16 2 2 2 2 2" xfId="24628"/>
    <cellStyle name="Normal 16 2 2 2 3" xfId="24629"/>
    <cellStyle name="Normal 16 2 2 2 3 2" xfId="24630"/>
    <cellStyle name="Normal 16 2 2 2 4" xfId="24631"/>
    <cellStyle name="Normal 16 2 2 2 4 2" xfId="24632"/>
    <cellStyle name="Normal 16 2 2 2 5" xfId="24633"/>
    <cellStyle name="Normal 16 2 2 2 6" xfId="24634"/>
    <cellStyle name="Normal 16 2 2 2 7" xfId="24635"/>
    <cellStyle name="Normal 16 2 2 2 8" xfId="24636"/>
    <cellStyle name="Normal 16 2 2 2 9" xfId="24637"/>
    <cellStyle name="Normal 16 2 2 3" xfId="24638"/>
    <cellStyle name="Normal 16 2 2 3 2" xfId="24639"/>
    <cellStyle name="Normal 16 2 2 3 3" xfId="24640"/>
    <cellStyle name="Normal 16 2 2 3 4" xfId="24641"/>
    <cellStyle name="Normal 16 2 2 4" xfId="24642"/>
    <cellStyle name="Normal 16 2 2 4 2" xfId="24643"/>
    <cellStyle name="Normal 16 2 2 5" xfId="24644"/>
    <cellStyle name="Normal 16 2 2 5 2" xfId="24645"/>
    <cellStyle name="Normal 16 2 2 6" xfId="24646"/>
    <cellStyle name="Normal 16 2 2 7" xfId="24647"/>
    <cellStyle name="Normal 16 2 2 8" xfId="24648"/>
    <cellStyle name="Normal 16 2 2 9" xfId="24649"/>
    <cellStyle name="Normal 16 2 3" xfId="24650"/>
    <cellStyle name="Normal 16 2 3 10" xfId="24651"/>
    <cellStyle name="Normal 16 2 3 2" xfId="24652"/>
    <cellStyle name="Normal 16 2 3 2 2" xfId="24653"/>
    <cellStyle name="Normal 16 2 3 2 2 2" xfId="24654"/>
    <cellStyle name="Normal 16 2 3 2 3" xfId="24655"/>
    <cellStyle name="Normal 16 2 3 2 3 2" xfId="24656"/>
    <cellStyle name="Normal 16 2 3 2 4" xfId="24657"/>
    <cellStyle name="Normal 16 2 3 2 4 2" xfId="24658"/>
    <cellStyle name="Normal 16 2 3 2 5" xfId="24659"/>
    <cellStyle name="Normal 16 2 3 2 6" xfId="24660"/>
    <cellStyle name="Normal 16 2 3 2 7" xfId="24661"/>
    <cellStyle name="Normal 16 2 3 2 8" xfId="24662"/>
    <cellStyle name="Normal 16 2 3 2 9" xfId="24663"/>
    <cellStyle name="Normal 16 2 3 3" xfId="24664"/>
    <cellStyle name="Normal 16 2 3 3 2" xfId="24665"/>
    <cellStyle name="Normal 16 2 3 4" xfId="24666"/>
    <cellStyle name="Normal 16 2 3 4 2" xfId="24667"/>
    <cellStyle name="Normal 16 2 3 5" xfId="24668"/>
    <cellStyle name="Normal 16 2 3 5 2" xfId="24669"/>
    <cellStyle name="Normal 16 2 3 6" xfId="24670"/>
    <cellStyle name="Normal 16 2 3 7" xfId="24671"/>
    <cellStyle name="Normal 16 2 3 8" xfId="24672"/>
    <cellStyle name="Normal 16 2 3 9" xfId="24673"/>
    <cellStyle name="Normal 16 2 4" xfId="24674"/>
    <cellStyle name="Normal 16 2 4 2" xfId="24675"/>
    <cellStyle name="Normal 16 2 4 2 2" xfId="24676"/>
    <cellStyle name="Normal 16 2 4 3" xfId="24677"/>
    <cellStyle name="Normal 16 2 4 3 2" xfId="24678"/>
    <cellStyle name="Normal 16 2 4 4" xfId="24679"/>
    <cellStyle name="Normal 16 2 4 4 2" xfId="24680"/>
    <cellStyle name="Normal 16 2 4 5" xfId="24681"/>
    <cellStyle name="Normal 16 2 4 6" xfId="24682"/>
    <cellStyle name="Normal 16 2 4 7" xfId="24683"/>
    <cellStyle name="Normal 16 2 4 8" xfId="24684"/>
    <cellStyle name="Normal 16 2 4 9" xfId="24685"/>
    <cellStyle name="Normal 16 2 5" xfId="24686"/>
    <cellStyle name="Normal 16 2 5 2" xfId="24687"/>
    <cellStyle name="Normal 16 2 5 3" xfId="24688"/>
    <cellStyle name="Normal 16 2 6" xfId="24689"/>
    <cellStyle name="Normal 16 2 6 2" xfId="24690"/>
    <cellStyle name="Normal 16 2 7" xfId="24691"/>
    <cellStyle name="Normal 16 2 7 2" xfId="24692"/>
    <cellStyle name="Normal 16 2 8" xfId="24693"/>
    <cellStyle name="Normal 16 2 8 2" xfId="24694"/>
    <cellStyle name="Normal 16 2 9" xfId="24695"/>
    <cellStyle name="Normal 16 3" xfId="24696"/>
    <cellStyle name="Normal 16 3 2" xfId="24697"/>
    <cellStyle name="Normal 16 3 2 2" xfId="24698"/>
    <cellStyle name="Normal 16 3 2 2 2" xfId="24699"/>
    <cellStyle name="Normal 16 3 2 3" xfId="24700"/>
    <cellStyle name="Normal 16 3 2 3 2" xfId="24701"/>
    <cellStyle name="Normal 16 3 2 4" xfId="24702"/>
    <cellStyle name="Normal 16 3 2 4 2" xfId="24703"/>
    <cellStyle name="Normal 16 3 2 5" xfId="24704"/>
    <cellStyle name="Normal 16 3 2 6" xfId="24705"/>
    <cellStyle name="Normal 16 3 2 7" xfId="24706"/>
    <cellStyle name="Normal 16 3 2 8" xfId="24707"/>
    <cellStyle name="Normal 16 3 2 9" xfId="24708"/>
    <cellStyle name="Normal 16 3 3" xfId="24709"/>
    <cellStyle name="Normal 16 3 3 2" xfId="24710"/>
    <cellStyle name="Normal 16 3 3 3" xfId="24711"/>
    <cellStyle name="Normal 16 3 3 4" xfId="24712"/>
    <cellStyle name="Normal 16 3 4" xfId="24713"/>
    <cellStyle name="Normal 16 3 4 2" xfId="24714"/>
    <cellStyle name="Normal 16 3 5" xfId="24715"/>
    <cellStyle name="Normal 16 3 5 2" xfId="24716"/>
    <cellStyle name="Normal 16 3 6" xfId="24717"/>
    <cellStyle name="Normal 16 3 7" xfId="24718"/>
    <cellStyle name="Normal 16 3 8" xfId="24719"/>
    <cellStyle name="Normal 16 3 9" xfId="24720"/>
    <cellStyle name="Normal 16 4" xfId="24721"/>
    <cellStyle name="Normal 16 4 10" xfId="24722"/>
    <cellStyle name="Normal 16 4 2" xfId="24723"/>
    <cellStyle name="Normal 16 4 2 2" xfId="24724"/>
    <cellStyle name="Normal 16 4 2 2 2" xfId="24725"/>
    <cellStyle name="Normal 16 4 2 3" xfId="24726"/>
    <cellStyle name="Normal 16 4 2 3 2" xfId="24727"/>
    <cellStyle name="Normal 16 4 2 4" xfId="24728"/>
    <cellStyle name="Normal 16 4 2 4 2" xfId="24729"/>
    <cellStyle name="Normal 16 4 2 5" xfId="24730"/>
    <cellStyle name="Normal 16 4 2 6" xfId="24731"/>
    <cellStyle name="Normal 16 4 2 7" xfId="24732"/>
    <cellStyle name="Normal 16 4 2 8" xfId="24733"/>
    <cellStyle name="Normal 16 4 2 9" xfId="24734"/>
    <cellStyle name="Normal 16 4 3" xfId="24735"/>
    <cellStyle name="Normal 16 4 3 2" xfId="24736"/>
    <cellStyle name="Normal 16 4 4" xfId="24737"/>
    <cellStyle name="Normal 16 4 4 2" xfId="24738"/>
    <cellStyle name="Normal 16 4 5" xfId="24739"/>
    <cellStyle name="Normal 16 4 5 2" xfId="24740"/>
    <cellStyle name="Normal 16 4 6" xfId="24741"/>
    <cellStyle name="Normal 16 4 7" xfId="24742"/>
    <cellStyle name="Normal 16 4 8" xfId="24743"/>
    <cellStyle name="Normal 16 4 9" xfId="24744"/>
    <cellStyle name="Normal 16 5" xfId="24745"/>
    <cellStyle name="Normal 16 5 2" xfId="24746"/>
    <cellStyle name="Normal 16 5 2 2" xfId="24747"/>
    <cellStyle name="Normal 16 5 3" xfId="24748"/>
    <cellStyle name="Normal 16 5 3 2" xfId="24749"/>
    <cellStyle name="Normal 16 5 4" xfId="24750"/>
    <cellStyle name="Normal 16 5 4 2" xfId="24751"/>
    <cellStyle name="Normal 16 5 5" xfId="24752"/>
    <cellStyle name="Normal 16 5 6" xfId="24753"/>
    <cellStyle name="Normal 16 5 7" xfId="24754"/>
    <cellStyle name="Normal 16 5 8" xfId="24755"/>
    <cellStyle name="Normal 16 5 9" xfId="24756"/>
    <cellStyle name="Normal 16 6" xfId="24757"/>
    <cellStyle name="Normal 16 6 2" xfId="24758"/>
    <cellStyle name="Normal 16 6 2 2" xfId="24759"/>
    <cellStyle name="Normal 16 6 3" xfId="24760"/>
    <cellStyle name="Normal 16 6 3 2" xfId="24761"/>
    <cellStyle name="Normal 16 6 4" xfId="24762"/>
    <cellStyle name="Normal 16 6 4 2" xfId="24763"/>
    <cellStyle name="Normal 16 6 5" xfId="24764"/>
    <cellStyle name="Normal 16 6 6" xfId="24765"/>
    <cellStyle name="Normal 16 6 7" xfId="24766"/>
    <cellStyle name="Normal 16 7" xfId="24767"/>
    <cellStyle name="Normal 16 7 2" xfId="24768"/>
    <cellStyle name="Normal 16 8" xfId="24769"/>
    <cellStyle name="Normal 16 8 2" xfId="24770"/>
    <cellStyle name="Normal 16 9" xfId="24771"/>
    <cellStyle name="Normal 16 9 2" xfId="24772"/>
    <cellStyle name="Normal 17" xfId="24773"/>
    <cellStyle name="Normal 17 10" xfId="24774"/>
    <cellStyle name="Normal 17 11" xfId="24775"/>
    <cellStyle name="Normal 17 12" xfId="24776"/>
    <cellStyle name="Normal 17 13" xfId="24777"/>
    <cellStyle name="Normal 17 14" xfId="24778"/>
    <cellStyle name="Normal 17 2" xfId="24779"/>
    <cellStyle name="Normal 17 2 10" xfId="24780"/>
    <cellStyle name="Normal 17 2 11" xfId="24781"/>
    <cellStyle name="Normal 17 2 12" xfId="24782"/>
    <cellStyle name="Normal 17 2 2" xfId="24783"/>
    <cellStyle name="Normal 17 2 2 2" xfId="24784"/>
    <cellStyle name="Normal 17 2 2 2 2" xfId="24785"/>
    <cellStyle name="Normal 17 2 2 2 2 2" xfId="24786"/>
    <cellStyle name="Normal 17 2 2 2 3" xfId="24787"/>
    <cellStyle name="Normal 17 2 2 2 3 2" xfId="24788"/>
    <cellStyle name="Normal 17 2 2 2 4" xfId="24789"/>
    <cellStyle name="Normal 17 2 2 2 4 2" xfId="24790"/>
    <cellStyle name="Normal 17 2 2 2 5" xfId="24791"/>
    <cellStyle name="Normal 17 2 2 2 6" xfId="24792"/>
    <cellStyle name="Normal 17 2 2 2 7" xfId="24793"/>
    <cellStyle name="Normal 17 2 2 2 8" xfId="24794"/>
    <cellStyle name="Normal 17 2 2 2 9" xfId="24795"/>
    <cellStyle name="Normal 17 2 2 3" xfId="24796"/>
    <cellStyle name="Normal 17 2 2 3 2" xfId="24797"/>
    <cellStyle name="Normal 17 2 2 3 3" xfId="24798"/>
    <cellStyle name="Normal 17 2 2 3 4" xfId="24799"/>
    <cellStyle name="Normal 17 2 2 4" xfId="24800"/>
    <cellStyle name="Normal 17 2 2 4 2" xfId="24801"/>
    <cellStyle name="Normal 17 2 2 5" xfId="24802"/>
    <cellStyle name="Normal 17 2 2 5 2" xfId="24803"/>
    <cellStyle name="Normal 17 2 2 6" xfId="24804"/>
    <cellStyle name="Normal 17 2 2 7" xfId="24805"/>
    <cellStyle name="Normal 17 2 2 8" xfId="24806"/>
    <cellStyle name="Normal 17 2 2 9" xfId="24807"/>
    <cellStyle name="Normal 17 2 3" xfId="24808"/>
    <cellStyle name="Normal 17 2 3 10" xfId="24809"/>
    <cellStyle name="Normal 17 2 3 2" xfId="24810"/>
    <cellStyle name="Normal 17 2 3 2 2" xfId="24811"/>
    <cellStyle name="Normal 17 2 3 2 2 2" xfId="24812"/>
    <cellStyle name="Normal 17 2 3 2 3" xfId="24813"/>
    <cellStyle name="Normal 17 2 3 2 3 2" xfId="24814"/>
    <cellStyle name="Normal 17 2 3 2 4" xfId="24815"/>
    <cellStyle name="Normal 17 2 3 2 4 2" xfId="24816"/>
    <cellStyle name="Normal 17 2 3 2 5" xfId="24817"/>
    <cellStyle name="Normal 17 2 3 2 6" xfId="24818"/>
    <cellStyle name="Normal 17 2 3 2 7" xfId="24819"/>
    <cellStyle name="Normal 17 2 3 2 8" xfId="24820"/>
    <cellStyle name="Normal 17 2 3 2 9" xfId="24821"/>
    <cellStyle name="Normal 17 2 3 3" xfId="24822"/>
    <cellStyle name="Normal 17 2 3 3 2" xfId="24823"/>
    <cellStyle name="Normal 17 2 3 4" xfId="24824"/>
    <cellStyle name="Normal 17 2 3 4 2" xfId="24825"/>
    <cellStyle name="Normal 17 2 3 5" xfId="24826"/>
    <cellStyle name="Normal 17 2 3 5 2" xfId="24827"/>
    <cellStyle name="Normal 17 2 3 6" xfId="24828"/>
    <cellStyle name="Normal 17 2 3 7" xfId="24829"/>
    <cellStyle name="Normal 17 2 3 8" xfId="24830"/>
    <cellStyle name="Normal 17 2 3 9" xfId="24831"/>
    <cellStyle name="Normal 17 2 4" xfId="24832"/>
    <cellStyle name="Normal 17 2 4 2" xfId="24833"/>
    <cellStyle name="Normal 17 2 4 2 2" xfId="24834"/>
    <cellStyle name="Normal 17 2 4 3" xfId="24835"/>
    <cellStyle name="Normal 17 2 4 3 2" xfId="24836"/>
    <cellStyle name="Normal 17 2 4 4" xfId="24837"/>
    <cellStyle name="Normal 17 2 4 4 2" xfId="24838"/>
    <cellStyle name="Normal 17 2 4 5" xfId="24839"/>
    <cellStyle name="Normal 17 2 4 6" xfId="24840"/>
    <cellStyle name="Normal 17 2 4 7" xfId="24841"/>
    <cellStyle name="Normal 17 2 4 8" xfId="24842"/>
    <cellStyle name="Normal 17 2 4 9" xfId="24843"/>
    <cellStyle name="Normal 17 2 5" xfId="24844"/>
    <cellStyle name="Normal 17 2 5 2" xfId="24845"/>
    <cellStyle name="Normal 17 2 5 3" xfId="24846"/>
    <cellStyle name="Normal 17 2 6" xfId="24847"/>
    <cellStyle name="Normal 17 2 6 2" xfId="24848"/>
    <cellStyle name="Normal 17 2 7" xfId="24849"/>
    <cellStyle name="Normal 17 2 7 2" xfId="24850"/>
    <cellStyle name="Normal 17 2 8" xfId="24851"/>
    <cellStyle name="Normal 17 2 8 2" xfId="24852"/>
    <cellStyle name="Normal 17 2 9" xfId="24853"/>
    <cellStyle name="Normal 17 3" xfId="24854"/>
    <cellStyle name="Normal 17 3 2" xfId="24855"/>
    <cellStyle name="Normal 17 3 2 2" xfId="24856"/>
    <cellStyle name="Normal 17 3 2 2 2" xfId="24857"/>
    <cellStyle name="Normal 17 3 2 3" xfId="24858"/>
    <cellStyle name="Normal 17 3 2 3 2" xfId="24859"/>
    <cellStyle name="Normal 17 3 2 4" xfId="24860"/>
    <cellStyle name="Normal 17 3 2 4 2" xfId="24861"/>
    <cellStyle name="Normal 17 3 2 5" xfId="24862"/>
    <cellStyle name="Normal 17 3 2 6" xfId="24863"/>
    <cellStyle name="Normal 17 3 2 7" xfId="24864"/>
    <cellStyle name="Normal 17 3 2 8" xfId="24865"/>
    <cellStyle name="Normal 17 3 2 9" xfId="24866"/>
    <cellStyle name="Normal 17 3 3" xfId="24867"/>
    <cellStyle name="Normal 17 3 3 2" xfId="24868"/>
    <cellStyle name="Normal 17 3 3 3" xfId="24869"/>
    <cellStyle name="Normal 17 3 3 4" xfId="24870"/>
    <cellStyle name="Normal 17 3 4" xfId="24871"/>
    <cellStyle name="Normal 17 3 4 2" xfId="24872"/>
    <cellStyle name="Normal 17 3 5" xfId="24873"/>
    <cellStyle name="Normal 17 3 5 2" xfId="24874"/>
    <cellStyle name="Normal 17 3 6" xfId="24875"/>
    <cellStyle name="Normal 17 3 7" xfId="24876"/>
    <cellStyle name="Normal 17 3 8" xfId="24877"/>
    <cellStyle name="Normal 17 3 9" xfId="24878"/>
    <cellStyle name="Normal 17 4" xfId="24879"/>
    <cellStyle name="Normal 17 4 10" xfId="24880"/>
    <cellStyle name="Normal 17 4 2" xfId="24881"/>
    <cellStyle name="Normal 17 4 2 2" xfId="24882"/>
    <cellStyle name="Normal 17 4 2 2 2" xfId="24883"/>
    <cellStyle name="Normal 17 4 2 3" xfId="24884"/>
    <cellStyle name="Normal 17 4 2 3 2" xfId="24885"/>
    <cellStyle name="Normal 17 4 2 4" xfId="24886"/>
    <cellStyle name="Normal 17 4 2 4 2" xfId="24887"/>
    <cellStyle name="Normal 17 4 2 5" xfId="24888"/>
    <cellStyle name="Normal 17 4 2 6" xfId="24889"/>
    <cellStyle name="Normal 17 4 2 7" xfId="24890"/>
    <cellStyle name="Normal 17 4 2 8" xfId="24891"/>
    <cellStyle name="Normal 17 4 2 9" xfId="24892"/>
    <cellStyle name="Normal 17 4 3" xfId="24893"/>
    <cellStyle name="Normal 17 4 3 2" xfId="24894"/>
    <cellStyle name="Normal 17 4 4" xfId="24895"/>
    <cellStyle name="Normal 17 4 4 2" xfId="24896"/>
    <cellStyle name="Normal 17 4 5" xfId="24897"/>
    <cellStyle name="Normal 17 4 5 2" xfId="24898"/>
    <cellStyle name="Normal 17 4 6" xfId="24899"/>
    <cellStyle name="Normal 17 4 7" xfId="24900"/>
    <cellStyle name="Normal 17 4 8" xfId="24901"/>
    <cellStyle name="Normal 17 4 9" xfId="24902"/>
    <cellStyle name="Normal 17 5" xfId="24903"/>
    <cellStyle name="Normal 17 5 2" xfId="24904"/>
    <cellStyle name="Normal 17 5 2 2" xfId="24905"/>
    <cellStyle name="Normal 17 5 3" xfId="24906"/>
    <cellStyle name="Normal 17 5 3 2" xfId="24907"/>
    <cellStyle name="Normal 17 5 4" xfId="24908"/>
    <cellStyle name="Normal 17 5 4 2" xfId="24909"/>
    <cellStyle name="Normal 17 5 5" xfId="24910"/>
    <cellStyle name="Normal 17 5 6" xfId="24911"/>
    <cellStyle name="Normal 17 5 7" xfId="24912"/>
    <cellStyle name="Normal 17 5 8" xfId="24913"/>
    <cellStyle name="Normal 17 5 9" xfId="24914"/>
    <cellStyle name="Normal 17 6" xfId="24915"/>
    <cellStyle name="Normal 17 6 2" xfId="24916"/>
    <cellStyle name="Normal 17 6 2 2" xfId="24917"/>
    <cellStyle name="Normal 17 6 3" xfId="24918"/>
    <cellStyle name="Normal 17 6 3 2" xfId="24919"/>
    <cellStyle name="Normal 17 6 4" xfId="24920"/>
    <cellStyle name="Normal 17 6 4 2" xfId="24921"/>
    <cellStyle name="Normal 17 6 5" xfId="24922"/>
    <cellStyle name="Normal 17 6 6" xfId="24923"/>
    <cellStyle name="Normal 17 6 7" xfId="24924"/>
    <cellStyle name="Normal 17 7" xfId="24925"/>
    <cellStyle name="Normal 17 7 2" xfId="24926"/>
    <cellStyle name="Normal 17 8" xfId="24927"/>
    <cellStyle name="Normal 17 8 2" xfId="24928"/>
    <cellStyle name="Normal 17 9" xfId="24929"/>
    <cellStyle name="Normal 17 9 2" xfId="24930"/>
    <cellStyle name="Normal 18" xfId="24931"/>
    <cellStyle name="Normal 18 10" xfId="24932"/>
    <cellStyle name="Normal 18 11" xfId="24933"/>
    <cellStyle name="Normal 18 12" xfId="24934"/>
    <cellStyle name="Normal 18 2" xfId="24935"/>
    <cellStyle name="Normal 18 2 10" xfId="24936"/>
    <cellStyle name="Normal 18 2 2" xfId="24937"/>
    <cellStyle name="Normal 18 2 2 2" xfId="24938"/>
    <cellStyle name="Normal 18 2 2 2 2" xfId="24939"/>
    <cellStyle name="Normal 18 2 2 2 3" xfId="24940"/>
    <cellStyle name="Normal 18 2 2 2 4" xfId="24941"/>
    <cellStyle name="Normal 18 2 2 3" xfId="24942"/>
    <cellStyle name="Normal 18 2 2 3 2" xfId="24943"/>
    <cellStyle name="Normal 18 2 2 4" xfId="24944"/>
    <cellStyle name="Normal 18 2 2 4 2" xfId="24945"/>
    <cellStyle name="Normal 18 2 2 5" xfId="24946"/>
    <cellStyle name="Normal 18 2 2 6" xfId="24947"/>
    <cellStyle name="Normal 18 2 2 7" xfId="24948"/>
    <cellStyle name="Normal 18 2 2 8" xfId="24949"/>
    <cellStyle name="Normal 18 2 3" xfId="24950"/>
    <cellStyle name="Normal 18 2 3 2" xfId="24951"/>
    <cellStyle name="Normal 18 2 3 3" xfId="24952"/>
    <cellStyle name="Normal 18 2 4" xfId="24953"/>
    <cellStyle name="Normal 18 2 4 2" xfId="24954"/>
    <cellStyle name="Normal 18 2 5" xfId="24955"/>
    <cellStyle name="Normal 18 2 5 2" xfId="24956"/>
    <cellStyle name="Normal 18 2 6" xfId="24957"/>
    <cellStyle name="Normal 18 2 6 2" xfId="24958"/>
    <cellStyle name="Normal 18 2 7" xfId="24959"/>
    <cellStyle name="Normal 18 2 8" xfId="24960"/>
    <cellStyle name="Normal 18 2 9" xfId="24961"/>
    <cellStyle name="Normal 18 3" xfId="24962"/>
    <cellStyle name="Normal 18 3 2" xfId="24963"/>
    <cellStyle name="Normal 18 3 2 2" xfId="24964"/>
    <cellStyle name="Normal 18 3 2 2 2" xfId="24965"/>
    <cellStyle name="Normal 18 3 2 3" xfId="24966"/>
    <cellStyle name="Normal 18 3 2 3 2" xfId="24967"/>
    <cellStyle name="Normal 18 3 2 4" xfId="24968"/>
    <cellStyle name="Normal 18 3 2 4 2" xfId="24969"/>
    <cellStyle name="Normal 18 3 2 5" xfId="24970"/>
    <cellStyle name="Normal 18 3 2 6" xfId="24971"/>
    <cellStyle name="Normal 18 3 2 7" xfId="24972"/>
    <cellStyle name="Normal 18 3 2 8" xfId="24973"/>
    <cellStyle name="Normal 18 3 2 9" xfId="24974"/>
    <cellStyle name="Normal 18 3 3" xfId="24975"/>
    <cellStyle name="Normal 18 3 3 2" xfId="24976"/>
    <cellStyle name="Normal 18 3 3 3" xfId="24977"/>
    <cellStyle name="Normal 18 3 3 4" xfId="24978"/>
    <cellStyle name="Normal 18 3 4" xfId="24979"/>
    <cellStyle name="Normal 18 3 4 2" xfId="24980"/>
    <cellStyle name="Normal 18 3 5" xfId="24981"/>
    <cellStyle name="Normal 18 3 5 2" xfId="24982"/>
    <cellStyle name="Normal 18 3 6" xfId="24983"/>
    <cellStyle name="Normal 18 3 7" xfId="24984"/>
    <cellStyle name="Normal 18 3 8" xfId="24985"/>
    <cellStyle name="Normal 18 3 9" xfId="24986"/>
    <cellStyle name="Normal 18 4" xfId="24987"/>
    <cellStyle name="Normal 18 4 2" xfId="24988"/>
    <cellStyle name="Normal 18 4 2 2" xfId="24989"/>
    <cellStyle name="Normal 18 4 3" xfId="24990"/>
    <cellStyle name="Normal 18 4 3 2" xfId="24991"/>
    <cellStyle name="Normal 18 4 4" xfId="24992"/>
    <cellStyle name="Normal 18 4 4 2" xfId="24993"/>
    <cellStyle name="Normal 18 4 5" xfId="24994"/>
    <cellStyle name="Normal 18 4 6" xfId="24995"/>
    <cellStyle name="Normal 18 4 7" xfId="24996"/>
    <cellStyle name="Normal 18 4 8" xfId="24997"/>
    <cellStyle name="Normal 18 4 9" xfId="24998"/>
    <cellStyle name="Normal 18 5" xfId="24999"/>
    <cellStyle name="Normal 18 6" xfId="25000"/>
    <cellStyle name="Normal 18 6 2" xfId="25001"/>
    <cellStyle name="Normal 18 7" xfId="25002"/>
    <cellStyle name="Normal 18 7 2" xfId="25003"/>
    <cellStyle name="Normal 18 8" xfId="25004"/>
    <cellStyle name="Normal 18 8 2" xfId="25005"/>
    <cellStyle name="Normal 18 9" xfId="25006"/>
    <cellStyle name="Normal 19" xfId="25007"/>
    <cellStyle name="Normal 19 10" xfId="25008"/>
    <cellStyle name="Normal 19 11" xfId="25009"/>
    <cellStyle name="Normal 19 2" xfId="25010"/>
    <cellStyle name="Normal 19 2 10" xfId="25011"/>
    <cellStyle name="Normal 19 2 2" xfId="25012"/>
    <cellStyle name="Normal 19 2 2 2" xfId="25013"/>
    <cellStyle name="Normal 19 2 2 2 2" xfId="25014"/>
    <cellStyle name="Normal 19 2 2 2 3" xfId="25015"/>
    <cellStyle name="Normal 19 2 2 3" xfId="25016"/>
    <cellStyle name="Normal 19 2 3" xfId="25017"/>
    <cellStyle name="Normal 19 2 3 2" xfId="25018"/>
    <cellStyle name="Normal 19 2 3 3" xfId="25019"/>
    <cellStyle name="Normal 19 2 4" xfId="25020"/>
    <cellStyle name="Normal 19 2 4 2" xfId="25021"/>
    <cellStyle name="Normal 19 2 5" xfId="25022"/>
    <cellStyle name="Normal 19 2 5 2" xfId="25023"/>
    <cellStyle name="Normal 19 2 6" xfId="25024"/>
    <cellStyle name="Normal 19 2 6 2" xfId="25025"/>
    <cellStyle name="Normal 19 2 7" xfId="25026"/>
    <cellStyle name="Normal 19 2 8" xfId="25027"/>
    <cellStyle name="Normal 19 2 9" xfId="25028"/>
    <cellStyle name="Normal 19 3" xfId="25029"/>
    <cellStyle name="Normal 19 3 2" xfId="25030"/>
    <cellStyle name="Normal 19 3 2 2" xfId="25031"/>
    <cellStyle name="Normal 19 3 2 3" xfId="25032"/>
    <cellStyle name="Normal 19 3 3" xfId="25033"/>
    <cellStyle name="Normal 19 4" xfId="25034"/>
    <cellStyle name="Normal 19 5" xfId="25035"/>
    <cellStyle name="Normal 19 5 2" xfId="25036"/>
    <cellStyle name="Normal 19 6" xfId="25037"/>
    <cellStyle name="Normal 19 6 2" xfId="25038"/>
    <cellStyle name="Normal 19 7" xfId="25039"/>
    <cellStyle name="Normal 19 7 2" xfId="25040"/>
    <cellStyle name="Normal 19 8" xfId="25041"/>
    <cellStyle name="Normal 19 9" xfId="25042"/>
    <cellStyle name="Normal 2" xfId="4"/>
    <cellStyle name="Normal 2 2" xfId="5"/>
    <cellStyle name="Normal 2 2 2" xfId="25043"/>
    <cellStyle name="Normal 2 2 2 2" xfId="25044"/>
    <cellStyle name="Normal 2 2 2 2 2" xfId="25045"/>
    <cellStyle name="Normal 2 2 2 2 3" xfId="25046"/>
    <cellStyle name="Normal 2 2 2 3" xfId="25047"/>
    <cellStyle name="Normal 2 2 3" xfId="25048"/>
    <cellStyle name="Normal 2 3" xfId="25049"/>
    <cellStyle name="Normal 2 3 2" xfId="25050"/>
    <cellStyle name="Normal 2 3 2 2" xfId="25051"/>
    <cellStyle name="Normal 2 3 3" xfId="25052"/>
    <cellStyle name="Normal 2 3 3 2" xfId="25053"/>
    <cellStyle name="Normal 2 3 3 3" xfId="25054"/>
    <cellStyle name="Normal 2 4" xfId="25055"/>
    <cellStyle name="Normal 2 4 2" xfId="25056"/>
    <cellStyle name="Normal 2 5" xfId="25057"/>
    <cellStyle name="Normal 2 5 2" xfId="25058"/>
    <cellStyle name="Normal 2 6" xfId="25059"/>
    <cellStyle name="Normal 2 6 2" xfId="25060"/>
    <cellStyle name="Normal 2 6 3" xfId="25061"/>
    <cellStyle name="Normal 2 6 4" xfId="25062"/>
    <cellStyle name="Normal 2 7" xfId="25063"/>
    <cellStyle name="Normal 2 7 2" xfId="25064"/>
    <cellStyle name="Normal 2 8" xfId="25065"/>
    <cellStyle name="Normal 2_4" xfId="25066"/>
    <cellStyle name="Normal 20" xfId="25067"/>
    <cellStyle name="Normal 20 2" xfId="25068"/>
    <cellStyle name="Normal 20 2 2" xfId="25069"/>
    <cellStyle name="Normal 20 2 2 2" xfId="25070"/>
    <cellStyle name="Normal 20 2 2 3" xfId="25071"/>
    <cellStyle name="Normal 20 2 2 4" xfId="25072"/>
    <cellStyle name="Normal 20 2 3" xfId="25073"/>
    <cellStyle name="Normal 20 2 3 2" xfId="25074"/>
    <cellStyle name="Normal 20 2 3 3" xfId="25075"/>
    <cellStyle name="Normal 20 2 3 4" xfId="25076"/>
    <cellStyle name="Normal 20 2 4" xfId="25077"/>
    <cellStyle name="Normal 20 2 4 2" xfId="25078"/>
    <cellStyle name="Normal 20 2 5" xfId="25079"/>
    <cellStyle name="Normal 20 2 5 2" xfId="25080"/>
    <cellStyle name="Normal 20 2 6" xfId="25081"/>
    <cellStyle name="Normal 20 2 7" xfId="25082"/>
    <cellStyle name="Normal 20 2 8" xfId="25083"/>
    <cellStyle name="Normal 20 3" xfId="25084"/>
    <cellStyle name="Normal 20 3 2" xfId="25085"/>
    <cellStyle name="Normal 20 3 3" xfId="25086"/>
    <cellStyle name="Normal 20 3 4" xfId="25087"/>
    <cellStyle name="Normal 20 4" xfId="25088"/>
    <cellStyle name="Normal 20 4 2" xfId="25089"/>
    <cellStyle name="Normal 20 4 3" xfId="25090"/>
    <cellStyle name="Normal 20 4 4" xfId="25091"/>
    <cellStyle name="Normal 20 5" xfId="25092"/>
    <cellStyle name="Normal 20 5 2" xfId="25093"/>
    <cellStyle name="Normal 20 6" xfId="25094"/>
    <cellStyle name="Normal 20 6 2" xfId="25095"/>
    <cellStyle name="Normal 20 7" xfId="25096"/>
    <cellStyle name="Normal 20 8" xfId="25097"/>
    <cellStyle name="Normal 20 9" xfId="25098"/>
    <cellStyle name="Normal 21" xfId="25099"/>
    <cellStyle name="Normal 21 10" xfId="25100"/>
    <cellStyle name="Normal 21 2" xfId="25101"/>
    <cellStyle name="Normal 21 2 2" xfId="25102"/>
    <cellStyle name="Normal 21 2 2 2" xfId="25103"/>
    <cellStyle name="Normal 21 2 2 3" xfId="25104"/>
    <cellStyle name="Normal 21 2 2 4" xfId="25105"/>
    <cellStyle name="Normal 21 2 3" xfId="25106"/>
    <cellStyle name="Normal 21 2 3 2" xfId="25107"/>
    <cellStyle name="Normal 21 2 3 3" xfId="25108"/>
    <cellStyle name="Normal 21 2 3 4" xfId="25109"/>
    <cellStyle name="Normal 21 2 4" xfId="25110"/>
    <cellStyle name="Normal 21 2 4 2" xfId="25111"/>
    <cellStyle name="Normal 21 2 5" xfId="25112"/>
    <cellStyle name="Normal 21 2 5 2" xfId="25113"/>
    <cellStyle name="Normal 21 2 6" xfId="25114"/>
    <cellStyle name="Normal 21 2 7" xfId="25115"/>
    <cellStyle name="Normal 21 2 8" xfId="25116"/>
    <cellStyle name="Normal 21 3" xfId="25117"/>
    <cellStyle name="Normal 21 4" xfId="25118"/>
    <cellStyle name="Normal 21 4 2" xfId="25119"/>
    <cellStyle name="Normal 21 4 3" xfId="25120"/>
    <cellStyle name="Normal 21 4 4" xfId="25121"/>
    <cellStyle name="Normal 21 5" xfId="25122"/>
    <cellStyle name="Normal 21 5 2" xfId="25123"/>
    <cellStyle name="Normal 21 5 3" xfId="25124"/>
    <cellStyle name="Normal 21 5 4" xfId="25125"/>
    <cellStyle name="Normal 21 6" xfId="25126"/>
    <cellStyle name="Normal 21 6 2" xfId="25127"/>
    <cellStyle name="Normal 21 7" xfId="25128"/>
    <cellStyle name="Normal 21 7 2" xfId="25129"/>
    <cellStyle name="Normal 21 8" xfId="25130"/>
    <cellStyle name="Normal 21 9" xfId="25131"/>
    <cellStyle name="Normal 22" xfId="25132"/>
    <cellStyle name="Normal 22 10" xfId="25133"/>
    <cellStyle name="Normal 22 2" xfId="25134"/>
    <cellStyle name="Normal 22 2 2" xfId="25135"/>
    <cellStyle name="Normal 22 3" xfId="25136"/>
    <cellStyle name="Normal 22 4" xfId="25137"/>
    <cellStyle name="Normal 22 4 2" xfId="25138"/>
    <cellStyle name="Normal 22 4 3" xfId="25139"/>
    <cellStyle name="Normal 22 4 4" xfId="25140"/>
    <cellStyle name="Normal 22 5" xfId="25141"/>
    <cellStyle name="Normal 22 5 2" xfId="25142"/>
    <cellStyle name="Normal 22 5 3" xfId="25143"/>
    <cellStyle name="Normal 22 5 4" xfId="25144"/>
    <cellStyle name="Normal 22 6" xfId="25145"/>
    <cellStyle name="Normal 22 6 2" xfId="25146"/>
    <cellStyle name="Normal 22 7" xfId="25147"/>
    <cellStyle name="Normal 22 7 2" xfId="25148"/>
    <cellStyle name="Normal 22 8" xfId="25149"/>
    <cellStyle name="Normal 22 9" xfId="25150"/>
    <cellStyle name="Normal 23" xfId="25151"/>
    <cellStyle name="Normal 23 10" xfId="25152"/>
    <cellStyle name="Normal 23 2" xfId="25153"/>
    <cellStyle name="Normal 23 2 2" xfId="25154"/>
    <cellStyle name="Normal 23 3" xfId="25155"/>
    <cellStyle name="Normal 23 4" xfId="25156"/>
    <cellStyle name="Normal 23 4 2" xfId="25157"/>
    <cellStyle name="Normal 23 4 3" xfId="25158"/>
    <cellStyle name="Normal 23 4 4" xfId="25159"/>
    <cellStyle name="Normal 23 5" xfId="25160"/>
    <cellStyle name="Normal 23 5 2" xfId="25161"/>
    <cellStyle name="Normal 23 5 3" xfId="25162"/>
    <cellStyle name="Normal 23 5 4" xfId="25163"/>
    <cellStyle name="Normal 23 6" xfId="25164"/>
    <cellStyle name="Normal 23 6 2" xfId="25165"/>
    <cellStyle name="Normal 23 7" xfId="25166"/>
    <cellStyle name="Normal 23 7 2" xfId="25167"/>
    <cellStyle name="Normal 23 8" xfId="25168"/>
    <cellStyle name="Normal 23 9" xfId="25169"/>
    <cellStyle name="Normal 24" xfId="25170"/>
    <cellStyle name="Normal 24 2" xfId="25171"/>
    <cellStyle name="Normal 24 2 2" xfId="25172"/>
    <cellStyle name="Normal 24 3" xfId="25173"/>
    <cellStyle name="Normal 24 3 2" xfId="25174"/>
    <cellStyle name="Normal 24 3 3" xfId="25175"/>
    <cellStyle name="Normal 24 3 4" xfId="25176"/>
    <cellStyle name="Normal 24 4" xfId="25177"/>
    <cellStyle name="Normal 24 4 2" xfId="25178"/>
    <cellStyle name="Normal 24 5" xfId="25179"/>
    <cellStyle name="Normal 24 5 2" xfId="25180"/>
    <cellStyle name="Normal 24 6" xfId="25181"/>
    <cellStyle name="Normal 24 6 2" xfId="25182"/>
    <cellStyle name="Normal 24 7" xfId="25183"/>
    <cellStyle name="Normal 24 8" xfId="25184"/>
    <cellStyle name="Normal 24 9" xfId="25185"/>
    <cellStyle name="Normal 25" xfId="25186"/>
    <cellStyle name="Normal 25 2" xfId="25187"/>
    <cellStyle name="Normal 25 2 2" xfId="25188"/>
    <cellStyle name="Normal 25 3" xfId="25189"/>
    <cellStyle name="Normal 25 3 2" xfId="25190"/>
    <cellStyle name="Normal 25 3 3" xfId="25191"/>
    <cellStyle name="Normal 25 3 4" xfId="25192"/>
    <cellStyle name="Normal 25 4" xfId="25193"/>
    <cellStyle name="Normal 25 4 2" xfId="25194"/>
    <cellStyle name="Normal 25 5" xfId="25195"/>
    <cellStyle name="Normal 25 5 2" xfId="25196"/>
    <cellStyle name="Normal 25 6" xfId="25197"/>
    <cellStyle name="Normal 25 6 2" xfId="25198"/>
    <cellStyle name="Normal 25 7" xfId="25199"/>
    <cellStyle name="Normal 25 8" xfId="25200"/>
    <cellStyle name="Normal 25 9" xfId="25201"/>
    <cellStyle name="Normal 26" xfId="25202"/>
    <cellStyle name="Normal 26 2" xfId="25203"/>
    <cellStyle name="Normal 26 2 2" xfId="25204"/>
    <cellStyle name="Normal 26 3" xfId="25205"/>
    <cellStyle name="Normal 26 3 2" xfId="25206"/>
    <cellStyle name="Normal 26 3 3" xfId="25207"/>
    <cellStyle name="Normal 26 3 4" xfId="25208"/>
    <cellStyle name="Normal 26 4" xfId="25209"/>
    <cellStyle name="Normal 26 4 2" xfId="25210"/>
    <cellStyle name="Normal 26 5" xfId="25211"/>
    <cellStyle name="Normal 26 5 2" xfId="25212"/>
    <cellStyle name="Normal 26 6" xfId="25213"/>
    <cellStyle name="Normal 26 6 2" xfId="25214"/>
    <cellStyle name="Normal 26 7" xfId="25215"/>
    <cellStyle name="Normal 26 8" xfId="25216"/>
    <cellStyle name="Normal 26 9" xfId="25217"/>
    <cellStyle name="Normal 27" xfId="25218"/>
    <cellStyle name="Normal 27 2" xfId="25219"/>
    <cellStyle name="Normal 27 2 2" xfId="25220"/>
    <cellStyle name="Normal 27 3" xfId="25221"/>
    <cellStyle name="Normal 27 3 2" xfId="25222"/>
    <cellStyle name="Normal 27 3 3" xfId="25223"/>
    <cellStyle name="Normal 27 3 4" xfId="25224"/>
    <cellStyle name="Normal 27 4" xfId="25225"/>
    <cellStyle name="Normal 27 4 2" xfId="25226"/>
    <cellStyle name="Normal 27 5" xfId="25227"/>
    <cellStyle name="Normal 27 5 2" xfId="25228"/>
    <cellStyle name="Normal 27 6" xfId="25229"/>
    <cellStyle name="Normal 27 6 2" xfId="25230"/>
    <cellStyle name="Normal 27 7" xfId="25231"/>
    <cellStyle name="Normal 27 8" xfId="25232"/>
    <cellStyle name="Normal 27 9" xfId="25233"/>
    <cellStyle name="Normal 28" xfId="25234"/>
    <cellStyle name="Normal 28 2" xfId="25235"/>
    <cellStyle name="Normal 28 2 2" xfId="25236"/>
    <cellStyle name="Normal 28 3" xfId="25237"/>
    <cellStyle name="Normal 28 3 2" xfId="25238"/>
    <cellStyle name="Normal 28 4" xfId="25239"/>
    <cellStyle name="Normal 28 4 2" xfId="25240"/>
    <cellStyle name="Normal 28 5" xfId="25241"/>
    <cellStyle name="Normal 28 5 2" xfId="25242"/>
    <cellStyle name="Normal 28 6" xfId="25243"/>
    <cellStyle name="Normal 28 7" xfId="25244"/>
    <cellStyle name="Normal 28 8" xfId="25245"/>
    <cellStyle name="Normal 29" xfId="25246"/>
    <cellStyle name="Normal 29 2" xfId="25247"/>
    <cellStyle name="Normal 29 2 2" xfId="25248"/>
    <cellStyle name="Normal 29 3" xfId="25249"/>
    <cellStyle name="Normal 29 3 2" xfId="25250"/>
    <cellStyle name="Normal 29 4" xfId="25251"/>
    <cellStyle name="Normal 29 4 2" xfId="25252"/>
    <cellStyle name="Normal 29 5" xfId="25253"/>
    <cellStyle name="Normal 29 5 2" xfId="25254"/>
    <cellStyle name="Normal 29 6" xfId="25255"/>
    <cellStyle name="Normal 29 7" xfId="25256"/>
    <cellStyle name="Normal 29 8" xfId="25257"/>
    <cellStyle name="Normal 3" xfId="6"/>
    <cellStyle name="Normal 3 2" xfId="25258"/>
    <cellStyle name="Normal 3 2 2" xfId="25259"/>
    <cellStyle name="Normal 3 2 2 2" xfId="25260"/>
    <cellStyle name="Normal 3 2 2 3" xfId="25261"/>
    <cellStyle name="Normal 3 2 3" xfId="25262"/>
    <cellStyle name="Normal 3 2 3 2" xfId="25263"/>
    <cellStyle name="Normal 3 2 3 3" xfId="25264"/>
    <cellStyle name="Normal 3 2 4" xfId="25265"/>
    <cellStyle name="Normal 3 2 4 2" xfId="25266"/>
    <cellStyle name="Normal 3 2 5" xfId="25267"/>
    <cellStyle name="Normal 3 2 6" xfId="25268"/>
    <cellStyle name="Normal 3 3" xfId="25269"/>
    <cellStyle name="Normal 3 3 2" xfId="25270"/>
    <cellStyle name="Normal 3 3 2 2" xfId="25271"/>
    <cellStyle name="Normal 3 3 3" xfId="25272"/>
    <cellStyle name="Normal 3 4" xfId="25273"/>
    <cellStyle name="Normal 3 4 2" xfId="25274"/>
    <cellStyle name="Normal 3 5" xfId="25275"/>
    <cellStyle name="Normal 3 5 2" xfId="25276"/>
    <cellStyle name="Normal 3 6" xfId="25277"/>
    <cellStyle name="Normal 30" xfId="25278"/>
    <cellStyle name="Normal 30 2" xfId="25279"/>
    <cellStyle name="Normal 30 2 2" xfId="25280"/>
    <cellStyle name="Normal 30 3" xfId="25281"/>
    <cellStyle name="Normal 30 3 2" xfId="25282"/>
    <cellStyle name="Normal 30 4" xfId="25283"/>
    <cellStyle name="Normal 30 5" xfId="25284"/>
    <cellStyle name="Normal 30 6" xfId="25285"/>
    <cellStyle name="Normal 31" xfId="25286"/>
    <cellStyle name="Normal 31 2" xfId="25287"/>
    <cellStyle name="Normal 31 2 2" xfId="25288"/>
    <cellStyle name="Normal 31 3" xfId="25289"/>
    <cellStyle name="Normal 31 4" xfId="25290"/>
    <cellStyle name="Normal 32" xfId="25291"/>
    <cellStyle name="Normal 32 2" xfId="25292"/>
    <cellStyle name="Normal 32 2 2" xfId="25293"/>
    <cellStyle name="Normal 33" xfId="25294"/>
    <cellStyle name="Normal 33 2" xfId="25295"/>
    <cellStyle name="Normal 33 2 2" xfId="25296"/>
    <cellStyle name="Normal 34" xfId="25297"/>
    <cellStyle name="Normal 34 2" xfId="25298"/>
    <cellStyle name="Normal 34 2 2" xfId="25299"/>
    <cellStyle name="Normal 35" xfId="25300"/>
    <cellStyle name="Normal 35 2" xfId="25301"/>
    <cellStyle name="Normal 35 2 2" xfId="25302"/>
    <cellStyle name="Normal 36" xfId="25303"/>
    <cellStyle name="Normal 36 2" xfId="25304"/>
    <cellStyle name="Normal 36 2 2" xfId="25305"/>
    <cellStyle name="Normal 37" xfId="25306"/>
    <cellStyle name="Normal 37 2" xfId="25307"/>
    <cellStyle name="Normal 37 2 2" xfId="25308"/>
    <cellStyle name="Normal 38" xfId="25309"/>
    <cellStyle name="Normal 38 2" xfId="25310"/>
    <cellStyle name="Normal 38 2 2" xfId="25311"/>
    <cellStyle name="Normal 39" xfId="25312"/>
    <cellStyle name="Normal 39 2" xfId="25313"/>
    <cellStyle name="Normal 39 2 2" xfId="25314"/>
    <cellStyle name="Normal 4" xfId="25315"/>
    <cellStyle name="Normal 4 2" xfId="25316"/>
    <cellStyle name="Normal 4 2 2" xfId="25317"/>
    <cellStyle name="Normal 4 2 2 2" xfId="25318"/>
    <cellStyle name="Normal 4 2 2 3" xfId="25319"/>
    <cellStyle name="Normal 4 2 3" xfId="25320"/>
    <cellStyle name="Normal 4 2 4" xfId="25321"/>
    <cellStyle name="Normal 4 3" xfId="25322"/>
    <cellStyle name="Normal 4 3 2" xfId="25323"/>
    <cellStyle name="Normal 4 4" xfId="25324"/>
    <cellStyle name="Normal 4 4 2" xfId="25325"/>
    <cellStyle name="Normal 4 4 3" xfId="25326"/>
    <cellStyle name="Normal 4 4 4" xfId="25327"/>
    <cellStyle name="Normal 4 4 5" xfId="25328"/>
    <cellStyle name="Normal 4 5" xfId="25329"/>
    <cellStyle name="Normal 4 5 2" xfId="25330"/>
    <cellStyle name="Normal 4 6" xfId="25331"/>
    <cellStyle name="Normal 40" xfId="25332"/>
    <cellStyle name="Normal 40 2" xfId="25333"/>
    <cellStyle name="Normal 40 2 2" xfId="25334"/>
    <cellStyle name="Normal 41" xfId="25335"/>
    <cellStyle name="Normal 41 2" xfId="25336"/>
    <cellStyle name="Normal 41 2 2" xfId="25337"/>
    <cellStyle name="Normal 42" xfId="25338"/>
    <cellStyle name="Normal 42 2" xfId="25339"/>
    <cellStyle name="Normal 42 2 2" xfId="25340"/>
    <cellStyle name="Normal 43" xfId="25341"/>
    <cellStyle name="Normal 43 2" xfId="25342"/>
    <cellStyle name="Normal 43 2 2" xfId="25343"/>
    <cellStyle name="Normal 44" xfId="25344"/>
    <cellStyle name="Normal 44 2" xfId="25345"/>
    <cellStyle name="Normal 44 2 2" xfId="25346"/>
    <cellStyle name="Normal 44 3" xfId="25347"/>
    <cellStyle name="Normal 45" xfId="25348"/>
    <cellStyle name="Normal 45 2" xfId="25349"/>
    <cellStyle name="Normal 45 2 2" xfId="25350"/>
    <cellStyle name="Normal 45 3" xfId="25351"/>
    <cellStyle name="Normal 46" xfId="25352"/>
    <cellStyle name="Normal 46 2" xfId="25353"/>
    <cellStyle name="Normal 46 2 2" xfId="25354"/>
    <cellStyle name="Normal 46 3" xfId="25355"/>
    <cellStyle name="Normal 47" xfId="25356"/>
    <cellStyle name="Normal 47 2" xfId="25357"/>
    <cellStyle name="Normal 47 2 2" xfId="25358"/>
    <cellStyle name="Normal 47 3" xfId="25359"/>
    <cellStyle name="Normal 48" xfId="25360"/>
    <cellStyle name="Normal 48 2" xfId="25361"/>
    <cellStyle name="Normal 48 2 2" xfId="25362"/>
    <cellStyle name="Normal 48 3" xfId="25363"/>
    <cellStyle name="Normal 49" xfId="25364"/>
    <cellStyle name="Normal 49 2" xfId="25365"/>
    <cellStyle name="Normal 49 2 2" xfId="25366"/>
    <cellStyle name="Normal 49 3" xfId="25367"/>
    <cellStyle name="Normal 5" xfId="25368"/>
    <cellStyle name="Normal 5 2" xfId="25369"/>
    <cellStyle name="Normal 5 2 2" xfId="25370"/>
    <cellStyle name="Normal 5 2 3" xfId="25371"/>
    <cellStyle name="Normal 5 3" xfId="25372"/>
    <cellStyle name="Normal 5 3 2" xfId="25373"/>
    <cellStyle name="Normal 5 3 3" xfId="25374"/>
    <cellStyle name="Normal 5 3 4" xfId="25375"/>
    <cellStyle name="Normal 5 4" xfId="25376"/>
    <cellStyle name="Normal 50" xfId="25377"/>
    <cellStyle name="Normal 50 2" xfId="25378"/>
    <cellStyle name="Normal 50 2 2" xfId="25379"/>
    <cellStyle name="Normal 50 3" xfId="25380"/>
    <cellStyle name="Normal 51" xfId="25381"/>
    <cellStyle name="Normal 51 2" xfId="25382"/>
    <cellStyle name="Normal 51 2 2" xfId="25383"/>
    <cellStyle name="Normal 51 3" xfId="25384"/>
    <cellStyle name="Normal 52" xfId="25385"/>
    <cellStyle name="Normal 52 2" xfId="25386"/>
    <cellStyle name="Normal 52 2 2" xfId="25387"/>
    <cellStyle name="Normal 52 3" xfId="25388"/>
    <cellStyle name="Normal 53" xfId="25389"/>
    <cellStyle name="Normal 53 2" xfId="25390"/>
    <cellStyle name="Normal 53 2 2" xfId="25391"/>
    <cellStyle name="Normal 53 3" xfId="25392"/>
    <cellStyle name="Normal 54" xfId="25393"/>
    <cellStyle name="Normal 54 2" xfId="25394"/>
    <cellStyle name="Normal 54 2 2" xfId="25395"/>
    <cellStyle name="Normal 54 3" xfId="25396"/>
    <cellStyle name="Normal 55" xfId="25397"/>
    <cellStyle name="Normal 55 2" xfId="25398"/>
    <cellStyle name="Normal 55 2 2" xfId="25399"/>
    <cellStyle name="Normal 55 3" xfId="25400"/>
    <cellStyle name="Normal 56" xfId="25401"/>
    <cellStyle name="Normal 56 2" xfId="25402"/>
    <cellStyle name="Normal 56 2 2" xfId="25403"/>
    <cellStyle name="Normal 56 3" xfId="25404"/>
    <cellStyle name="Normal 57" xfId="25405"/>
    <cellStyle name="Normal 57 2" xfId="25406"/>
    <cellStyle name="Normal 57 2 2" xfId="25407"/>
    <cellStyle name="Normal 57 3" xfId="25408"/>
    <cellStyle name="Normal 58" xfId="25409"/>
    <cellStyle name="Normal 58 2" xfId="25410"/>
    <cellStyle name="Normal 58 2 2" xfId="25411"/>
    <cellStyle name="Normal 58 3" xfId="25412"/>
    <cellStyle name="Normal 58 4" xfId="25413"/>
    <cellStyle name="Normal 58 5" xfId="25414"/>
    <cellStyle name="Normal 59" xfId="25415"/>
    <cellStyle name="Normal 59 2" xfId="25416"/>
    <cellStyle name="Normal 59 2 2" xfId="25417"/>
    <cellStyle name="Normal 59 3" xfId="25418"/>
    <cellStyle name="Normal 59 4" xfId="25419"/>
    <cellStyle name="Normal 59 5" xfId="25420"/>
    <cellStyle name="Normal 6" xfId="25421"/>
    <cellStyle name="Normal 6 2" xfId="25422"/>
    <cellStyle name="Normal 6 2 2" xfId="25423"/>
    <cellStyle name="Normal 6 3" xfId="25424"/>
    <cellStyle name="Normal 6 3 2" xfId="25425"/>
    <cellStyle name="Normal 60" xfId="25426"/>
    <cellStyle name="Normal 60 2" xfId="25427"/>
    <cellStyle name="Normal 60 2 2" xfId="25428"/>
    <cellStyle name="Normal 60 3" xfId="25429"/>
    <cellStyle name="Normal 60 4" xfId="25430"/>
    <cellStyle name="Normal 60 5" xfId="25431"/>
    <cellStyle name="Normal 61" xfId="25432"/>
    <cellStyle name="Normal 61 2" xfId="25433"/>
    <cellStyle name="Normal 61 2 2" xfId="25434"/>
    <cellStyle name="Normal 61 3" xfId="25435"/>
    <cellStyle name="Normal 61 4" xfId="25436"/>
    <cellStyle name="Normal 61 5" xfId="25437"/>
    <cellStyle name="Normal 62" xfId="25438"/>
    <cellStyle name="Normal 62 2" xfId="25439"/>
    <cellStyle name="Normal 62 2 2" xfId="25440"/>
    <cellStyle name="Normal 62 3" xfId="25441"/>
    <cellStyle name="Normal 62 4" xfId="25442"/>
    <cellStyle name="Normal 62 5" xfId="25443"/>
    <cellStyle name="Normal 63" xfId="25444"/>
    <cellStyle name="Normal 63 2" xfId="25445"/>
    <cellStyle name="Normal 63 2 2" xfId="25446"/>
    <cellStyle name="Normal 63 3" xfId="25447"/>
    <cellStyle name="Normal 63 4" xfId="25448"/>
    <cellStyle name="Normal 63 5" xfId="25449"/>
    <cellStyle name="Normal 64" xfId="25450"/>
    <cellStyle name="Normal 64 2" xfId="25451"/>
    <cellStyle name="Normal 64 2 2" xfId="25452"/>
    <cellStyle name="Normal 64 3" xfId="25453"/>
    <cellStyle name="Normal 64 4" xfId="25454"/>
    <cellStyle name="Normal 64 5" xfId="25455"/>
    <cellStyle name="Normal 65" xfId="25456"/>
    <cellStyle name="Normal 65 2" xfId="25457"/>
    <cellStyle name="Normal 65 2 2" xfId="25458"/>
    <cellStyle name="Normal 65 2 3" xfId="25459"/>
    <cellStyle name="Normal 65 2 4" xfId="25460"/>
    <cellStyle name="Normal 65 3" xfId="25461"/>
    <cellStyle name="Normal 65 4" xfId="25462"/>
    <cellStyle name="Normal 65 5" xfId="25463"/>
    <cellStyle name="Normal 66" xfId="25464"/>
    <cellStyle name="Normal 66 2" xfId="25465"/>
    <cellStyle name="Normal 66 2 2" xfId="25466"/>
    <cellStyle name="Normal 66 2 3" xfId="25467"/>
    <cellStyle name="Normal 66 2 4" xfId="25468"/>
    <cellStyle name="Normal 66 3" xfId="25469"/>
    <cellStyle name="Normal 66 3 2" xfId="25470"/>
    <cellStyle name="Normal 66 4" xfId="25471"/>
    <cellStyle name="Normal 66 4 2" xfId="25472"/>
    <cellStyle name="Normal 66 5" xfId="25473"/>
    <cellStyle name="Normal 67" xfId="25474"/>
    <cellStyle name="Normal 67 2" xfId="25475"/>
    <cellStyle name="Normal 67 2 2" xfId="25476"/>
    <cellStyle name="Normal 67 3" xfId="25477"/>
    <cellStyle name="Normal 67 4" xfId="25478"/>
    <cellStyle name="Normal 68" xfId="25479"/>
    <cellStyle name="Normal 68 2" xfId="25480"/>
    <cellStyle name="Normal 68 2 2" xfId="25481"/>
    <cellStyle name="Normal 68 3" xfId="25482"/>
    <cellStyle name="Normal 69" xfId="25483"/>
    <cellStyle name="Normal 69 2" xfId="25484"/>
    <cellStyle name="Normal 69 2 2" xfId="25485"/>
    <cellStyle name="Normal 69 3" xfId="25486"/>
    <cellStyle name="Normal 69 4" xfId="25487"/>
    <cellStyle name="Normal 7" xfId="25488"/>
    <cellStyle name="Normal 7 2" xfId="25489"/>
    <cellStyle name="Normal 7 2 2" xfId="25490"/>
    <cellStyle name="Normal 7 3" xfId="25491"/>
    <cellStyle name="Normal 7 3 2" xfId="25492"/>
    <cellStyle name="Normal 7 3 2 2" xfId="25493"/>
    <cellStyle name="Normal 7 3 3" xfId="25494"/>
    <cellStyle name="Normal 7 4" xfId="25495"/>
    <cellStyle name="Normal 7 4 2" xfId="25496"/>
    <cellStyle name="Normal 70" xfId="25497"/>
    <cellStyle name="Normal 70 2" xfId="25498"/>
    <cellStyle name="Normal 70 3" xfId="25499"/>
    <cellStyle name="Normal 71" xfId="25500"/>
    <cellStyle name="Normal 71 2" xfId="25501"/>
    <cellStyle name="Normal 71 3" xfId="25502"/>
    <cellStyle name="Normal 72" xfId="25503"/>
    <cellStyle name="Normal 72 2" xfId="25504"/>
    <cellStyle name="Normal 73" xfId="25505"/>
    <cellStyle name="Normal 73 2" xfId="25506"/>
    <cellStyle name="Normal 74" xfId="25507"/>
    <cellStyle name="Normal 74 2" xfId="25508"/>
    <cellStyle name="Normal 75" xfId="25509"/>
    <cellStyle name="Normal 75 2" xfId="25510"/>
    <cellStyle name="Normal 76" xfId="25511"/>
    <cellStyle name="Normal 76 2" xfId="25512"/>
    <cellStyle name="Normal 77" xfId="25513"/>
    <cellStyle name="Normal 77 2" xfId="25514"/>
    <cellStyle name="Normal 78" xfId="25515"/>
    <cellStyle name="Normal 78 2" xfId="25516"/>
    <cellStyle name="Normal 79" xfId="25517"/>
    <cellStyle name="Normal 79 2" xfId="25518"/>
    <cellStyle name="Normal 8" xfId="25519"/>
    <cellStyle name="Normal 8 2" xfId="25520"/>
    <cellStyle name="Normal 8 2 2" xfId="25521"/>
    <cellStyle name="Normal 8 3" xfId="25522"/>
    <cellStyle name="Normal 8 3 2" xfId="25523"/>
    <cellStyle name="Normal 8 3 2 2" xfId="25524"/>
    <cellStyle name="Normal 8 3 3" xfId="25525"/>
    <cellStyle name="Normal 8 4" xfId="25526"/>
    <cellStyle name="Normal 80" xfId="25527"/>
    <cellStyle name="Normal 80 2" xfId="25528"/>
    <cellStyle name="Normal 81" xfId="25529"/>
    <cellStyle name="Normal 82" xfId="25530"/>
    <cellStyle name="Normal 83" xfId="25531"/>
    <cellStyle name="Normal 84" xfId="25532"/>
    <cellStyle name="Normal 85" xfId="25533"/>
    <cellStyle name="Normal 86" xfId="25534"/>
    <cellStyle name="Normal 9" xfId="25535"/>
    <cellStyle name="Normal 9 2" xfId="25536"/>
    <cellStyle name="Normal 9 2 2" xfId="25537"/>
    <cellStyle name="Normal 9 3" xfId="25538"/>
    <cellStyle name="Normal 9 3 2" xfId="25539"/>
    <cellStyle name="Normal 9 3 2 2" xfId="25540"/>
    <cellStyle name="Normal 9 3 3" xfId="25541"/>
    <cellStyle name="Normal 9 4" xfId="25542"/>
    <cellStyle name="Normal 9 4 2" xfId="25543"/>
    <cellStyle name="Note 10" xfId="25544"/>
    <cellStyle name="Note 10 2" xfId="25545"/>
    <cellStyle name="Note 10 3" xfId="25546"/>
    <cellStyle name="Note 10 3 2" xfId="25547"/>
    <cellStyle name="Note 10 4" xfId="25548"/>
    <cellStyle name="Note 10 4 2" xfId="25549"/>
    <cellStyle name="Note 10 5" xfId="25550"/>
    <cellStyle name="Note 11" xfId="25551"/>
    <cellStyle name="Note 11 10" xfId="25552"/>
    <cellStyle name="Note 11 11" xfId="25553"/>
    <cellStyle name="Note 11 12" xfId="25554"/>
    <cellStyle name="Note 11 13" xfId="25555"/>
    <cellStyle name="Note 11 14" xfId="25556"/>
    <cellStyle name="Note 11 2" xfId="25557"/>
    <cellStyle name="Note 11 2 10" xfId="25558"/>
    <cellStyle name="Note 11 2 11" xfId="25559"/>
    <cellStyle name="Note 11 2 12" xfId="25560"/>
    <cellStyle name="Note 11 2 2" xfId="25561"/>
    <cellStyle name="Note 11 2 2 10" xfId="25562"/>
    <cellStyle name="Note 11 2 2 2" xfId="25563"/>
    <cellStyle name="Note 11 2 2 2 2" xfId="25564"/>
    <cellStyle name="Note 11 2 2 2 2 2" xfId="25565"/>
    <cellStyle name="Note 11 2 2 2 3" xfId="25566"/>
    <cellStyle name="Note 11 2 2 2 3 2" xfId="25567"/>
    <cellStyle name="Note 11 2 2 2 4" xfId="25568"/>
    <cellStyle name="Note 11 2 2 2 4 2" xfId="25569"/>
    <cellStyle name="Note 11 2 2 2 5" xfId="25570"/>
    <cellStyle name="Note 11 2 2 2 6" xfId="25571"/>
    <cellStyle name="Note 11 2 2 2 7" xfId="25572"/>
    <cellStyle name="Note 11 2 2 2 8" xfId="25573"/>
    <cellStyle name="Note 11 2 2 2 9" xfId="25574"/>
    <cellStyle name="Note 11 2 2 3" xfId="25575"/>
    <cellStyle name="Note 11 2 2 3 2" xfId="25576"/>
    <cellStyle name="Note 11 2 2 4" xfId="25577"/>
    <cellStyle name="Note 11 2 2 4 2" xfId="25578"/>
    <cellStyle name="Note 11 2 2 5" xfId="25579"/>
    <cellStyle name="Note 11 2 2 5 2" xfId="25580"/>
    <cellStyle name="Note 11 2 2 6" xfId="25581"/>
    <cellStyle name="Note 11 2 2 7" xfId="25582"/>
    <cellStyle name="Note 11 2 2 8" xfId="25583"/>
    <cellStyle name="Note 11 2 2 9" xfId="25584"/>
    <cellStyle name="Note 11 2 3" xfId="25585"/>
    <cellStyle name="Note 11 2 3 10" xfId="25586"/>
    <cellStyle name="Note 11 2 3 2" xfId="25587"/>
    <cellStyle name="Note 11 2 3 2 2" xfId="25588"/>
    <cellStyle name="Note 11 2 3 2 2 2" xfId="25589"/>
    <cellStyle name="Note 11 2 3 2 3" xfId="25590"/>
    <cellStyle name="Note 11 2 3 2 3 2" xfId="25591"/>
    <cellStyle name="Note 11 2 3 2 4" xfId="25592"/>
    <cellStyle name="Note 11 2 3 2 4 2" xfId="25593"/>
    <cellStyle name="Note 11 2 3 2 5" xfId="25594"/>
    <cellStyle name="Note 11 2 3 2 6" xfId="25595"/>
    <cellStyle name="Note 11 2 3 2 7" xfId="25596"/>
    <cellStyle name="Note 11 2 3 2 8" xfId="25597"/>
    <cellStyle name="Note 11 2 3 2 9" xfId="25598"/>
    <cellStyle name="Note 11 2 3 3" xfId="25599"/>
    <cellStyle name="Note 11 2 3 3 2" xfId="25600"/>
    <cellStyle name="Note 11 2 3 4" xfId="25601"/>
    <cellStyle name="Note 11 2 3 4 2" xfId="25602"/>
    <cellStyle name="Note 11 2 3 5" xfId="25603"/>
    <cellStyle name="Note 11 2 3 5 2" xfId="25604"/>
    <cellStyle name="Note 11 2 3 6" xfId="25605"/>
    <cellStyle name="Note 11 2 3 7" xfId="25606"/>
    <cellStyle name="Note 11 2 3 8" xfId="25607"/>
    <cellStyle name="Note 11 2 3 9" xfId="25608"/>
    <cellStyle name="Note 11 2 4" xfId="25609"/>
    <cellStyle name="Note 11 2 4 2" xfId="25610"/>
    <cellStyle name="Note 11 2 4 2 2" xfId="25611"/>
    <cellStyle name="Note 11 2 4 3" xfId="25612"/>
    <cellStyle name="Note 11 2 4 3 2" xfId="25613"/>
    <cellStyle name="Note 11 2 4 4" xfId="25614"/>
    <cellStyle name="Note 11 2 4 4 2" xfId="25615"/>
    <cellStyle name="Note 11 2 4 5" xfId="25616"/>
    <cellStyle name="Note 11 2 4 6" xfId="25617"/>
    <cellStyle name="Note 11 2 4 7" xfId="25618"/>
    <cellStyle name="Note 11 2 4 8" xfId="25619"/>
    <cellStyle name="Note 11 2 4 9" xfId="25620"/>
    <cellStyle name="Note 11 2 5" xfId="25621"/>
    <cellStyle name="Note 11 2 5 2" xfId="25622"/>
    <cellStyle name="Note 11 2 5 3" xfId="25623"/>
    <cellStyle name="Note 11 2 5 4" xfId="25624"/>
    <cellStyle name="Note 11 2 6" xfId="25625"/>
    <cellStyle name="Note 11 2 6 2" xfId="25626"/>
    <cellStyle name="Note 11 2 7" xfId="25627"/>
    <cellStyle name="Note 11 2 7 2" xfId="25628"/>
    <cellStyle name="Note 11 2 8" xfId="25629"/>
    <cellStyle name="Note 11 2 8 2" xfId="25630"/>
    <cellStyle name="Note 11 2 9" xfId="25631"/>
    <cellStyle name="Note 11 3" xfId="25632"/>
    <cellStyle name="Note 11 3 10" xfId="25633"/>
    <cellStyle name="Note 11 3 2" xfId="25634"/>
    <cellStyle name="Note 11 3 2 2" xfId="25635"/>
    <cellStyle name="Note 11 3 2 2 2" xfId="25636"/>
    <cellStyle name="Note 11 3 2 3" xfId="25637"/>
    <cellStyle name="Note 11 3 2 3 2" xfId="25638"/>
    <cellStyle name="Note 11 3 2 4" xfId="25639"/>
    <cellStyle name="Note 11 3 2 4 2" xfId="25640"/>
    <cellStyle name="Note 11 3 2 5" xfId="25641"/>
    <cellStyle name="Note 11 3 2 6" xfId="25642"/>
    <cellStyle name="Note 11 3 2 7" xfId="25643"/>
    <cellStyle name="Note 11 3 2 8" xfId="25644"/>
    <cellStyle name="Note 11 3 2 9" xfId="25645"/>
    <cellStyle name="Note 11 3 3" xfId="25646"/>
    <cellStyle name="Note 11 3 3 2" xfId="25647"/>
    <cellStyle name="Note 11 3 4" xfId="25648"/>
    <cellStyle name="Note 11 3 4 2" xfId="25649"/>
    <cellStyle name="Note 11 3 5" xfId="25650"/>
    <cellStyle name="Note 11 3 5 2" xfId="25651"/>
    <cellStyle name="Note 11 3 6" xfId="25652"/>
    <cellStyle name="Note 11 3 7" xfId="25653"/>
    <cellStyle name="Note 11 3 8" xfId="25654"/>
    <cellStyle name="Note 11 3 9" xfId="25655"/>
    <cellStyle name="Note 11 4" xfId="25656"/>
    <cellStyle name="Note 11 4 10" xfId="25657"/>
    <cellStyle name="Note 11 4 2" xfId="25658"/>
    <cellStyle name="Note 11 4 2 2" xfId="25659"/>
    <cellStyle name="Note 11 4 2 2 2" xfId="25660"/>
    <cellStyle name="Note 11 4 2 3" xfId="25661"/>
    <cellStyle name="Note 11 4 2 3 2" xfId="25662"/>
    <cellStyle name="Note 11 4 2 4" xfId="25663"/>
    <cellStyle name="Note 11 4 2 4 2" xfId="25664"/>
    <cellStyle name="Note 11 4 2 5" xfId="25665"/>
    <cellStyle name="Note 11 4 2 6" xfId="25666"/>
    <cellStyle name="Note 11 4 2 7" xfId="25667"/>
    <cellStyle name="Note 11 4 2 8" xfId="25668"/>
    <cellStyle name="Note 11 4 2 9" xfId="25669"/>
    <cellStyle name="Note 11 4 3" xfId="25670"/>
    <cellStyle name="Note 11 4 3 2" xfId="25671"/>
    <cellStyle name="Note 11 4 4" xfId="25672"/>
    <cellStyle name="Note 11 4 4 2" xfId="25673"/>
    <cellStyle name="Note 11 4 5" xfId="25674"/>
    <cellStyle name="Note 11 4 5 2" xfId="25675"/>
    <cellStyle name="Note 11 4 6" xfId="25676"/>
    <cellStyle name="Note 11 4 7" xfId="25677"/>
    <cellStyle name="Note 11 4 8" xfId="25678"/>
    <cellStyle name="Note 11 4 9" xfId="25679"/>
    <cellStyle name="Note 11 5" xfId="25680"/>
    <cellStyle name="Note 11 5 2" xfId="25681"/>
    <cellStyle name="Note 11 5 2 2" xfId="25682"/>
    <cellStyle name="Note 11 5 3" xfId="25683"/>
    <cellStyle name="Note 11 5 3 2" xfId="25684"/>
    <cellStyle name="Note 11 5 4" xfId="25685"/>
    <cellStyle name="Note 11 5 4 2" xfId="25686"/>
    <cellStyle name="Note 11 5 5" xfId="25687"/>
    <cellStyle name="Note 11 5 6" xfId="25688"/>
    <cellStyle name="Note 11 5 7" xfId="25689"/>
    <cellStyle name="Note 11 5 8" xfId="25690"/>
    <cellStyle name="Note 11 5 9" xfId="25691"/>
    <cellStyle name="Note 11 6" xfId="25692"/>
    <cellStyle name="Note 11 6 2" xfId="25693"/>
    <cellStyle name="Note 11 6 2 2" xfId="25694"/>
    <cellStyle name="Note 11 6 3" xfId="25695"/>
    <cellStyle name="Note 11 6 3 2" xfId="25696"/>
    <cellStyle name="Note 11 6 4" xfId="25697"/>
    <cellStyle name="Note 11 6 4 2" xfId="25698"/>
    <cellStyle name="Note 11 6 5" xfId="25699"/>
    <cellStyle name="Note 11 6 6" xfId="25700"/>
    <cellStyle name="Note 11 6 7" xfId="25701"/>
    <cellStyle name="Note 11 6 8" xfId="25702"/>
    <cellStyle name="Note 11 6 9" xfId="25703"/>
    <cellStyle name="Note 11 7" xfId="25704"/>
    <cellStyle name="Note 11 7 2" xfId="25705"/>
    <cellStyle name="Note 11 8" xfId="25706"/>
    <cellStyle name="Note 11 8 2" xfId="25707"/>
    <cellStyle name="Note 11 9" xfId="25708"/>
    <cellStyle name="Note 11 9 2" xfId="25709"/>
    <cellStyle name="Note 12" xfId="25710"/>
    <cellStyle name="Note 12 10" xfId="25711"/>
    <cellStyle name="Note 12 11" xfId="25712"/>
    <cellStyle name="Note 12 12" xfId="25713"/>
    <cellStyle name="Note 12 13" xfId="25714"/>
    <cellStyle name="Note 12 14" xfId="25715"/>
    <cellStyle name="Note 12 2" xfId="25716"/>
    <cellStyle name="Note 12 2 10" xfId="25717"/>
    <cellStyle name="Note 12 2 11" xfId="25718"/>
    <cellStyle name="Note 12 2 12" xfId="25719"/>
    <cellStyle name="Note 12 2 2" xfId="25720"/>
    <cellStyle name="Note 12 2 2 10" xfId="25721"/>
    <cellStyle name="Note 12 2 2 2" xfId="25722"/>
    <cellStyle name="Note 12 2 2 2 2" xfId="25723"/>
    <cellStyle name="Note 12 2 2 2 2 2" xfId="25724"/>
    <cellStyle name="Note 12 2 2 2 3" xfId="25725"/>
    <cellStyle name="Note 12 2 2 2 3 2" xfId="25726"/>
    <cellStyle name="Note 12 2 2 2 4" xfId="25727"/>
    <cellStyle name="Note 12 2 2 2 4 2" xfId="25728"/>
    <cellStyle name="Note 12 2 2 2 5" xfId="25729"/>
    <cellStyle name="Note 12 2 2 2 6" xfId="25730"/>
    <cellStyle name="Note 12 2 2 2 7" xfId="25731"/>
    <cellStyle name="Note 12 2 2 2 8" xfId="25732"/>
    <cellStyle name="Note 12 2 2 2 9" xfId="25733"/>
    <cellStyle name="Note 12 2 2 3" xfId="25734"/>
    <cellStyle name="Note 12 2 2 3 2" xfId="25735"/>
    <cellStyle name="Note 12 2 2 4" xfId="25736"/>
    <cellStyle name="Note 12 2 2 4 2" xfId="25737"/>
    <cellStyle name="Note 12 2 2 5" xfId="25738"/>
    <cellStyle name="Note 12 2 2 5 2" xfId="25739"/>
    <cellStyle name="Note 12 2 2 6" xfId="25740"/>
    <cellStyle name="Note 12 2 2 7" xfId="25741"/>
    <cellStyle name="Note 12 2 2 8" xfId="25742"/>
    <cellStyle name="Note 12 2 2 9" xfId="25743"/>
    <cellStyle name="Note 12 2 3" xfId="25744"/>
    <cellStyle name="Note 12 2 3 10" xfId="25745"/>
    <cellStyle name="Note 12 2 3 2" xfId="25746"/>
    <cellStyle name="Note 12 2 3 2 2" xfId="25747"/>
    <cellStyle name="Note 12 2 3 2 2 2" xfId="25748"/>
    <cellStyle name="Note 12 2 3 2 3" xfId="25749"/>
    <cellStyle name="Note 12 2 3 2 3 2" xfId="25750"/>
    <cellStyle name="Note 12 2 3 2 4" xfId="25751"/>
    <cellStyle name="Note 12 2 3 2 4 2" xfId="25752"/>
    <cellStyle name="Note 12 2 3 2 5" xfId="25753"/>
    <cellStyle name="Note 12 2 3 2 6" xfId="25754"/>
    <cellStyle name="Note 12 2 3 2 7" xfId="25755"/>
    <cellStyle name="Note 12 2 3 2 8" xfId="25756"/>
    <cellStyle name="Note 12 2 3 2 9" xfId="25757"/>
    <cellStyle name="Note 12 2 3 3" xfId="25758"/>
    <cellStyle name="Note 12 2 3 3 2" xfId="25759"/>
    <cellStyle name="Note 12 2 3 4" xfId="25760"/>
    <cellStyle name="Note 12 2 3 4 2" xfId="25761"/>
    <cellStyle name="Note 12 2 3 5" xfId="25762"/>
    <cellStyle name="Note 12 2 3 5 2" xfId="25763"/>
    <cellStyle name="Note 12 2 3 6" xfId="25764"/>
    <cellStyle name="Note 12 2 3 7" xfId="25765"/>
    <cellStyle name="Note 12 2 3 8" xfId="25766"/>
    <cellStyle name="Note 12 2 3 9" xfId="25767"/>
    <cellStyle name="Note 12 2 4" xfId="25768"/>
    <cellStyle name="Note 12 2 4 2" xfId="25769"/>
    <cellStyle name="Note 12 2 4 2 2" xfId="25770"/>
    <cellStyle name="Note 12 2 4 3" xfId="25771"/>
    <cellStyle name="Note 12 2 4 3 2" xfId="25772"/>
    <cellStyle name="Note 12 2 4 4" xfId="25773"/>
    <cellStyle name="Note 12 2 4 4 2" xfId="25774"/>
    <cellStyle name="Note 12 2 4 5" xfId="25775"/>
    <cellStyle name="Note 12 2 4 6" xfId="25776"/>
    <cellStyle name="Note 12 2 4 7" xfId="25777"/>
    <cellStyle name="Note 12 2 4 8" xfId="25778"/>
    <cellStyle name="Note 12 2 4 9" xfId="25779"/>
    <cellStyle name="Note 12 2 5" xfId="25780"/>
    <cellStyle name="Note 12 2 5 2" xfId="25781"/>
    <cellStyle name="Note 12 2 5 3" xfId="25782"/>
    <cellStyle name="Note 12 2 5 4" xfId="25783"/>
    <cellStyle name="Note 12 2 6" xfId="25784"/>
    <cellStyle name="Note 12 2 6 2" xfId="25785"/>
    <cellStyle name="Note 12 2 7" xfId="25786"/>
    <cellStyle name="Note 12 2 7 2" xfId="25787"/>
    <cellStyle name="Note 12 2 8" xfId="25788"/>
    <cellStyle name="Note 12 2 8 2" xfId="25789"/>
    <cellStyle name="Note 12 2 9" xfId="25790"/>
    <cellStyle name="Note 12 3" xfId="25791"/>
    <cellStyle name="Note 12 3 10" xfId="25792"/>
    <cellStyle name="Note 12 3 2" xfId="25793"/>
    <cellStyle name="Note 12 3 2 2" xfId="25794"/>
    <cellStyle name="Note 12 3 2 2 2" xfId="25795"/>
    <cellStyle name="Note 12 3 2 3" xfId="25796"/>
    <cellStyle name="Note 12 3 2 3 2" xfId="25797"/>
    <cellStyle name="Note 12 3 2 4" xfId="25798"/>
    <cellStyle name="Note 12 3 2 4 2" xfId="25799"/>
    <cellStyle name="Note 12 3 2 5" xfId="25800"/>
    <cellStyle name="Note 12 3 2 6" xfId="25801"/>
    <cellStyle name="Note 12 3 2 7" xfId="25802"/>
    <cellStyle name="Note 12 3 2 8" xfId="25803"/>
    <cellStyle name="Note 12 3 2 9" xfId="25804"/>
    <cellStyle name="Note 12 3 3" xfId="25805"/>
    <cellStyle name="Note 12 3 3 2" xfId="25806"/>
    <cellStyle name="Note 12 3 4" xfId="25807"/>
    <cellStyle name="Note 12 3 4 2" xfId="25808"/>
    <cellStyle name="Note 12 3 5" xfId="25809"/>
    <cellStyle name="Note 12 3 5 2" xfId="25810"/>
    <cellStyle name="Note 12 3 6" xfId="25811"/>
    <cellStyle name="Note 12 3 7" xfId="25812"/>
    <cellStyle name="Note 12 3 8" xfId="25813"/>
    <cellStyle name="Note 12 3 9" xfId="25814"/>
    <cellStyle name="Note 12 4" xfId="25815"/>
    <cellStyle name="Note 12 4 10" xfId="25816"/>
    <cellStyle name="Note 12 4 2" xfId="25817"/>
    <cellStyle name="Note 12 4 2 2" xfId="25818"/>
    <cellStyle name="Note 12 4 2 2 2" xfId="25819"/>
    <cellStyle name="Note 12 4 2 3" xfId="25820"/>
    <cellStyle name="Note 12 4 2 3 2" xfId="25821"/>
    <cellStyle name="Note 12 4 2 4" xfId="25822"/>
    <cellStyle name="Note 12 4 2 4 2" xfId="25823"/>
    <cellStyle name="Note 12 4 2 5" xfId="25824"/>
    <cellStyle name="Note 12 4 2 6" xfId="25825"/>
    <cellStyle name="Note 12 4 2 7" xfId="25826"/>
    <cellStyle name="Note 12 4 2 8" xfId="25827"/>
    <cellStyle name="Note 12 4 2 9" xfId="25828"/>
    <cellStyle name="Note 12 4 3" xfId="25829"/>
    <cellStyle name="Note 12 4 3 2" xfId="25830"/>
    <cellStyle name="Note 12 4 4" xfId="25831"/>
    <cellStyle name="Note 12 4 4 2" xfId="25832"/>
    <cellStyle name="Note 12 4 5" xfId="25833"/>
    <cellStyle name="Note 12 4 5 2" xfId="25834"/>
    <cellStyle name="Note 12 4 6" xfId="25835"/>
    <cellStyle name="Note 12 4 7" xfId="25836"/>
    <cellStyle name="Note 12 4 8" xfId="25837"/>
    <cellStyle name="Note 12 4 9" xfId="25838"/>
    <cellStyle name="Note 12 5" xfId="25839"/>
    <cellStyle name="Note 12 5 2" xfId="25840"/>
    <cellStyle name="Note 12 5 2 2" xfId="25841"/>
    <cellStyle name="Note 12 5 3" xfId="25842"/>
    <cellStyle name="Note 12 5 3 2" xfId="25843"/>
    <cellStyle name="Note 12 5 4" xfId="25844"/>
    <cellStyle name="Note 12 5 4 2" xfId="25845"/>
    <cellStyle name="Note 12 5 5" xfId="25846"/>
    <cellStyle name="Note 12 5 6" xfId="25847"/>
    <cellStyle name="Note 12 5 7" xfId="25848"/>
    <cellStyle name="Note 12 5 8" xfId="25849"/>
    <cellStyle name="Note 12 5 9" xfId="25850"/>
    <cellStyle name="Note 12 6" xfId="25851"/>
    <cellStyle name="Note 12 6 2" xfId="25852"/>
    <cellStyle name="Note 12 6 2 2" xfId="25853"/>
    <cellStyle name="Note 12 6 3" xfId="25854"/>
    <cellStyle name="Note 12 6 3 2" xfId="25855"/>
    <cellStyle name="Note 12 6 4" xfId="25856"/>
    <cellStyle name="Note 12 6 4 2" xfId="25857"/>
    <cellStyle name="Note 12 6 5" xfId="25858"/>
    <cellStyle name="Note 12 6 6" xfId="25859"/>
    <cellStyle name="Note 12 6 7" xfId="25860"/>
    <cellStyle name="Note 12 6 8" xfId="25861"/>
    <cellStyle name="Note 12 6 9" xfId="25862"/>
    <cellStyle name="Note 12 7" xfId="25863"/>
    <cellStyle name="Note 12 7 2" xfId="25864"/>
    <cellStyle name="Note 12 8" xfId="25865"/>
    <cellStyle name="Note 12 8 2" xfId="25866"/>
    <cellStyle name="Note 12 9" xfId="25867"/>
    <cellStyle name="Note 12 9 2" xfId="25868"/>
    <cellStyle name="Note 13" xfId="25869"/>
    <cellStyle name="Note 13 10" xfId="25870"/>
    <cellStyle name="Note 13 11" xfId="25871"/>
    <cellStyle name="Note 13 12" xfId="25872"/>
    <cellStyle name="Note 13 2" xfId="25873"/>
    <cellStyle name="Note 13 2 10" xfId="25874"/>
    <cellStyle name="Note 13 2 2" xfId="25875"/>
    <cellStyle name="Note 13 2 2 2" xfId="25876"/>
    <cellStyle name="Note 13 2 2 2 2" xfId="25877"/>
    <cellStyle name="Note 13 2 2 3" xfId="25878"/>
    <cellStyle name="Note 13 2 2 3 2" xfId="25879"/>
    <cellStyle name="Note 13 2 2 4" xfId="25880"/>
    <cellStyle name="Note 13 2 2 4 2" xfId="25881"/>
    <cellStyle name="Note 13 2 2 5" xfId="25882"/>
    <cellStyle name="Note 13 2 2 6" xfId="25883"/>
    <cellStyle name="Note 13 2 2 7" xfId="25884"/>
    <cellStyle name="Note 13 2 2 8" xfId="25885"/>
    <cellStyle name="Note 13 2 2 9" xfId="25886"/>
    <cellStyle name="Note 13 2 3" xfId="25887"/>
    <cellStyle name="Note 13 2 3 2" xfId="25888"/>
    <cellStyle name="Note 13 2 3 3" xfId="25889"/>
    <cellStyle name="Note 13 2 3 4" xfId="25890"/>
    <cellStyle name="Note 13 2 4" xfId="25891"/>
    <cellStyle name="Note 13 2 4 2" xfId="25892"/>
    <cellStyle name="Note 13 2 5" xfId="25893"/>
    <cellStyle name="Note 13 2 5 2" xfId="25894"/>
    <cellStyle name="Note 13 2 6" xfId="25895"/>
    <cellStyle name="Note 13 2 6 2" xfId="25896"/>
    <cellStyle name="Note 13 2 7" xfId="25897"/>
    <cellStyle name="Note 13 2 8" xfId="25898"/>
    <cellStyle name="Note 13 2 9" xfId="25899"/>
    <cellStyle name="Note 13 3" xfId="25900"/>
    <cellStyle name="Note 13 3 10" xfId="25901"/>
    <cellStyle name="Note 13 3 2" xfId="25902"/>
    <cellStyle name="Note 13 3 2 2" xfId="25903"/>
    <cellStyle name="Note 13 3 2 2 2" xfId="25904"/>
    <cellStyle name="Note 13 3 2 3" xfId="25905"/>
    <cellStyle name="Note 13 3 2 3 2" xfId="25906"/>
    <cellStyle name="Note 13 3 2 4" xfId="25907"/>
    <cellStyle name="Note 13 3 2 4 2" xfId="25908"/>
    <cellStyle name="Note 13 3 2 5" xfId="25909"/>
    <cellStyle name="Note 13 3 2 6" xfId="25910"/>
    <cellStyle name="Note 13 3 2 7" xfId="25911"/>
    <cellStyle name="Note 13 3 2 8" xfId="25912"/>
    <cellStyle name="Note 13 3 2 9" xfId="25913"/>
    <cellStyle name="Note 13 3 3" xfId="25914"/>
    <cellStyle name="Note 13 3 3 2" xfId="25915"/>
    <cellStyle name="Note 13 3 4" xfId="25916"/>
    <cellStyle name="Note 13 3 4 2" xfId="25917"/>
    <cellStyle name="Note 13 3 5" xfId="25918"/>
    <cellStyle name="Note 13 3 5 2" xfId="25919"/>
    <cellStyle name="Note 13 3 6" xfId="25920"/>
    <cellStyle name="Note 13 3 7" xfId="25921"/>
    <cellStyle name="Note 13 3 8" xfId="25922"/>
    <cellStyle name="Note 13 3 9" xfId="25923"/>
    <cellStyle name="Note 13 4" xfId="25924"/>
    <cellStyle name="Note 13 4 2" xfId="25925"/>
    <cellStyle name="Note 13 4 2 2" xfId="25926"/>
    <cellStyle name="Note 13 4 3" xfId="25927"/>
    <cellStyle name="Note 13 4 3 2" xfId="25928"/>
    <cellStyle name="Note 13 4 4" xfId="25929"/>
    <cellStyle name="Note 13 4 4 2" xfId="25930"/>
    <cellStyle name="Note 13 4 5" xfId="25931"/>
    <cellStyle name="Note 13 4 6" xfId="25932"/>
    <cellStyle name="Note 13 4 7" xfId="25933"/>
    <cellStyle name="Note 13 4 8" xfId="25934"/>
    <cellStyle name="Note 13 4 9" xfId="25935"/>
    <cellStyle name="Note 13 5" xfId="25936"/>
    <cellStyle name="Note 13 5 2" xfId="25937"/>
    <cellStyle name="Note 13 5 3" xfId="25938"/>
    <cellStyle name="Note 13 5 4" xfId="25939"/>
    <cellStyle name="Note 13 6" xfId="25940"/>
    <cellStyle name="Note 13 6 2" xfId="25941"/>
    <cellStyle name="Note 13 7" xfId="25942"/>
    <cellStyle name="Note 13 7 2" xfId="25943"/>
    <cellStyle name="Note 13 8" xfId="25944"/>
    <cellStyle name="Note 13 8 2" xfId="25945"/>
    <cellStyle name="Note 13 9" xfId="25946"/>
    <cellStyle name="Note 14" xfId="25947"/>
    <cellStyle name="Note 14 10" xfId="25948"/>
    <cellStyle name="Note 14 2" xfId="25949"/>
    <cellStyle name="Note 14 2 2" xfId="25950"/>
    <cellStyle name="Note 14 2 2 2" xfId="25951"/>
    <cellStyle name="Note 14 2 2 3" xfId="25952"/>
    <cellStyle name="Note 14 2 2 4" xfId="25953"/>
    <cellStyle name="Note 14 2 3" xfId="25954"/>
    <cellStyle name="Note 14 2 3 2" xfId="25955"/>
    <cellStyle name="Note 14 2 4" xfId="25956"/>
    <cellStyle name="Note 14 2 4 2" xfId="25957"/>
    <cellStyle name="Note 14 2 5" xfId="25958"/>
    <cellStyle name="Note 14 2 5 2" xfId="25959"/>
    <cellStyle name="Note 14 2 6" xfId="25960"/>
    <cellStyle name="Note 14 2 7" xfId="25961"/>
    <cellStyle name="Note 14 2 8" xfId="25962"/>
    <cellStyle name="Note 14 2 9" xfId="25963"/>
    <cellStyle name="Note 14 3" xfId="25964"/>
    <cellStyle name="Note 14 3 2" xfId="25965"/>
    <cellStyle name="Note 14 3 3" xfId="25966"/>
    <cellStyle name="Note 14 3 4" xfId="25967"/>
    <cellStyle name="Note 14 4" xfId="25968"/>
    <cellStyle name="Note 14 4 2" xfId="25969"/>
    <cellStyle name="Note 14 5" xfId="25970"/>
    <cellStyle name="Note 14 5 2" xfId="25971"/>
    <cellStyle name="Note 14 6" xfId="25972"/>
    <cellStyle name="Note 14 6 2" xfId="25973"/>
    <cellStyle name="Note 14 7" xfId="25974"/>
    <cellStyle name="Note 14 8" xfId="25975"/>
    <cellStyle name="Note 14 9" xfId="25976"/>
    <cellStyle name="Note 15" xfId="25977"/>
    <cellStyle name="Note 15 2" xfId="25978"/>
    <cellStyle name="Note 15 2 2" xfId="25979"/>
    <cellStyle name="Note 15 3" xfId="25980"/>
    <cellStyle name="Note 15 3 2" xfId="25981"/>
    <cellStyle name="Note 15 4" xfId="25982"/>
    <cellStyle name="Note 15 4 2" xfId="25983"/>
    <cellStyle name="Note 15 5" xfId="25984"/>
    <cellStyle name="Note 15 6" xfId="25985"/>
    <cellStyle name="Note 15 7" xfId="25986"/>
    <cellStyle name="Note 15 8" xfId="25987"/>
    <cellStyle name="Note 15 9" xfId="25988"/>
    <cellStyle name="Note 16" xfId="25989"/>
    <cellStyle name="Note 16 2" xfId="25990"/>
    <cellStyle name="Note 16 2 2" xfId="25991"/>
    <cellStyle name="Note 16 3" xfId="25992"/>
    <cellStyle name="Note 16 3 2" xfId="25993"/>
    <cellStyle name="Note 16 4" xfId="25994"/>
    <cellStyle name="Note 16 5" xfId="25995"/>
    <cellStyle name="Note 16 6" xfId="25996"/>
    <cellStyle name="Note 16 7" xfId="25997"/>
    <cellStyle name="Note 16 8" xfId="25998"/>
    <cellStyle name="Note 17" xfId="25999"/>
    <cellStyle name="Note 17 2" xfId="26000"/>
    <cellStyle name="Note 17 3" xfId="26001"/>
    <cellStyle name="Note 17 4" xfId="26002"/>
    <cellStyle name="Note 17 5" xfId="26003"/>
    <cellStyle name="Note 17 6" xfId="26004"/>
    <cellStyle name="Note 18" xfId="26005"/>
    <cellStyle name="Note 19" xfId="26006"/>
    <cellStyle name="Note 2" xfId="26007"/>
    <cellStyle name="Note 2 10" xfId="26008"/>
    <cellStyle name="Note 2 10 2" xfId="26009"/>
    <cellStyle name="Note 2 11" xfId="26010"/>
    <cellStyle name="Note 2 11 2" xfId="26011"/>
    <cellStyle name="Note 2 12" xfId="26012"/>
    <cellStyle name="Note 2 2" xfId="26013"/>
    <cellStyle name="Note 2 2 2" xfId="26014"/>
    <cellStyle name="Note 2 2 2 2" xfId="26015"/>
    <cellStyle name="Note 2 2 3" xfId="26016"/>
    <cellStyle name="Note 2 2 4" xfId="26017"/>
    <cellStyle name="Note 2 2 5" xfId="26018"/>
    <cellStyle name="Note 2 2 5 2" xfId="26019"/>
    <cellStyle name="Note 2 2 6" xfId="26020"/>
    <cellStyle name="Note 2 2 6 2" xfId="26021"/>
    <cellStyle name="Note 2 2 7" xfId="26022"/>
    <cellStyle name="Note 2 3" xfId="26023"/>
    <cellStyle name="Note 2 3 2" xfId="26024"/>
    <cellStyle name="Note 2 3 3" xfId="26025"/>
    <cellStyle name="Note 2 4" xfId="26026"/>
    <cellStyle name="Note 2 4 2" xfId="26027"/>
    <cellStyle name="Note 2 5" xfId="26028"/>
    <cellStyle name="Note 2 5 2" xfId="26029"/>
    <cellStyle name="Note 2 6" xfId="26030"/>
    <cellStyle name="Note 2 6 2" xfId="26031"/>
    <cellStyle name="Note 2 6 2 2" xfId="26032"/>
    <cellStyle name="Note 2 6 2 3" xfId="26033"/>
    <cellStyle name="Note 2 6 2 3 2" xfId="26034"/>
    <cellStyle name="Note 2 6 2 4" xfId="26035"/>
    <cellStyle name="Note 2 6 2 4 2" xfId="26036"/>
    <cellStyle name="Note 2 6 2 5" xfId="26037"/>
    <cellStyle name="Note 2 6 3" xfId="26038"/>
    <cellStyle name="Note 2 6 4" xfId="26039"/>
    <cellStyle name="Note 2 6 4 2" xfId="26040"/>
    <cellStyle name="Note 2 6 5" xfId="26041"/>
    <cellStyle name="Note 2 6 5 2" xfId="26042"/>
    <cellStyle name="Note 2 6 6" xfId="26043"/>
    <cellStyle name="Note 2 7" xfId="26044"/>
    <cellStyle name="Note 2 7 2" xfId="26045"/>
    <cellStyle name="Note 2 7 3" xfId="26046"/>
    <cellStyle name="Note 2 7 3 2" xfId="26047"/>
    <cellStyle name="Note 2 7 4" xfId="26048"/>
    <cellStyle name="Note 2 7 4 2" xfId="26049"/>
    <cellStyle name="Note 2 7 5" xfId="26050"/>
    <cellStyle name="Note 2 8" xfId="26051"/>
    <cellStyle name="Note 2 9" xfId="26052"/>
    <cellStyle name="Note 3" xfId="26053"/>
    <cellStyle name="Note 3 2" xfId="26054"/>
    <cellStyle name="Note 3 2 2" xfId="26055"/>
    <cellStyle name="Note 3 2 3" xfId="26056"/>
    <cellStyle name="Note 3 2 3 2" xfId="26057"/>
    <cellStyle name="Note 3 2 4" xfId="26058"/>
    <cellStyle name="Note 3 2 4 2" xfId="26059"/>
    <cellStyle name="Note 3 2 5" xfId="26060"/>
    <cellStyle name="Note 3 3" xfId="26061"/>
    <cellStyle name="Note 3 3 2" xfId="26062"/>
    <cellStyle name="Note 3 3 2 2" xfId="26063"/>
    <cellStyle name="Note 3 3 2 2 2" xfId="26064"/>
    <cellStyle name="Note 3 3 2 3" xfId="26065"/>
    <cellStyle name="Note 3 3 2 3 2" xfId="26066"/>
    <cellStyle name="Note 3 3 2 4" xfId="26067"/>
    <cellStyle name="Note 3 3 3" xfId="26068"/>
    <cellStyle name="Note 3 3 4" xfId="26069"/>
    <cellStyle name="Note 3 3 4 2" xfId="26070"/>
    <cellStyle name="Note 3 3 5" xfId="26071"/>
    <cellStyle name="Note 3 3 5 2" xfId="26072"/>
    <cellStyle name="Note 3 3 6" xfId="26073"/>
    <cellStyle name="Note 3 4" xfId="26074"/>
    <cellStyle name="Note 3 5" xfId="26075"/>
    <cellStyle name="Note 3 5 2" xfId="26076"/>
    <cellStyle name="Note 3 6" xfId="26077"/>
    <cellStyle name="Note 3 6 2" xfId="26078"/>
    <cellStyle name="Note 3 7" xfId="26079"/>
    <cellStyle name="Note 4" xfId="26080"/>
    <cellStyle name="Note 4 2" xfId="26081"/>
    <cellStyle name="Note 4 2 2" xfId="26082"/>
    <cellStyle name="Note 4 2 2 2" xfId="26083"/>
    <cellStyle name="Note 4 2 2 2 2" xfId="26084"/>
    <cellStyle name="Note 4 2 2 2 3" xfId="26085"/>
    <cellStyle name="Note 4 2 2 3" xfId="26086"/>
    <cellStyle name="Note 4 2 3" xfId="26087"/>
    <cellStyle name="Note 4 2 3 2" xfId="26088"/>
    <cellStyle name="Note 4 2 3 3" xfId="26089"/>
    <cellStyle name="Note 4 2 4" xfId="26090"/>
    <cellStyle name="Note 4 2 5" xfId="26091"/>
    <cellStyle name="Note 4 3" xfId="26092"/>
    <cellStyle name="Note 4 3 2" xfId="26093"/>
    <cellStyle name="Note 4 3 3" xfId="26094"/>
    <cellStyle name="Note 4 3 4" xfId="26095"/>
    <cellStyle name="Note 4 3 4 2" xfId="26096"/>
    <cellStyle name="Note 4 3 5" xfId="26097"/>
    <cellStyle name="Note 4 3 5 2" xfId="26098"/>
    <cellStyle name="Note 4 3 6" xfId="26099"/>
    <cellStyle name="Note 4 4" xfId="26100"/>
    <cellStyle name="Note 4 4 2" xfId="26101"/>
    <cellStyle name="Note 4 4 3" xfId="26102"/>
    <cellStyle name="Note 4 4 3 2" xfId="26103"/>
    <cellStyle name="Note 4 4 3 2 2" xfId="26104"/>
    <cellStyle name="Note 4 4 3 3" xfId="26105"/>
    <cellStyle name="Note 4 4 3 3 2" xfId="26106"/>
    <cellStyle name="Note 4 4 3 4" xfId="26107"/>
    <cellStyle name="Note 4 4 4" xfId="26108"/>
    <cellStyle name="Note 4 4 5" xfId="26109"/>
    <cellStyle name="Note 4 4 5 2" xfId="26110"/>
    <cellStyle name="Note 4 4 6" xfId="26111"/>
    <cellStyle name="Note 4 4 6 2" xfId="26112"/>
    <cellStyle name="Note 4 4 7" xfId="26113"/>
    <cellStyle name="Note 4 5" xfId="26114"/>
    <cellStyle name="Note 4 6" xfId="26115"/>
    <cellStyle name="Note 4 6 2" xfId="26116"/>
    <cellStyle name="Note 4 7" xfId="26117"/>
    <cellStyle name="Note 4 7 2" xfId="26118"/>
    <cellStyle name="Note 4 8" xfId="26119"/>
    <cellStyle name="Note 5" xfId="26120"/>
    <cellStyle name="Note 5 2" xfId="26121"/>
    <cellStyle name="Note 5 3" xfId="26122"/>
    <cellStyle name="Note 5 3 2" xfId="26123"/>
    <cellStyle name="Note 5 4" xfId="26124"/>
    <cellStyle name="Note 5 4 2" xfId="26125"/>
    <cellStyle name="Note 5 5" xfId="26126"/>
    <cellStyle name="Note 6" xfId="26127"/>
    <cellStyle name="Note 6 2" xfId="26128"/>
    <cellStyle name="Note 6 3" xfId="26129"/>
    <cellStyle name="Note 6 3 2" xfId="26130"/>
    <cellStyle name="Note 6 4" xfId="26131"/>
    <cellStyle name="Note 6 4 2" xfId="26132"/>
    <cellStyle name="Note 6 5" xfId="26133"/>
    <cellStyle name="Note 7" xfId="26134"/>
    <cellStyle name="Note 7 2" xfId="26135"/>
    <cellStyle name="Note 7 3" xfId="26136"/>
    <cellStyle name="Note 7 3 2" xfId="26137"/>
    <cellStyle name="Note 7 4" xfId="26138"/>
    <cellStyle name="Note 7 4 2" xfId="26139"/>
    <cellStyle name="Note 7 5" xfId="26140"/>
    <cellStyle name="Note 8" xfId="26141"/>
    <cellStyle name="Note 8 2" xfId="26142"/>
    <cellStyle name="Note 8 3" xfId="26143"/>
    <cellStyle name="Note 8 3 2" xfId="26144"/>
    <cellStyle name="Note 8 4" xfId="26145"/>
    <cellStyle name="Note 8 4 2" xfId="26146"/>
    <cellStyle name="Note 8 5" xfId="26147"/>
    <cellStyle name="Note 9" xfId="26148"/>
    <cellStyle name="Note 9 2" xfId="26149"/>
    <cellStyle name="Note 9 3" xfId="26150"/>
    <cellStyle name="Note 9 3 2" xfId="26151"/>
    <cellStyle name="Note 9 4" xfId="26152"/>
    <cellStyle name="Note 9 4 2" xfId="26153"/>
    <cellStyle name="Note 9 5" xfId="26154"/>
    <cellStyle name="Output 2" xfId="26155"/>
    <cellStyle name="Output 2 2" xfId="26156"/>
    <cellStyle name="Output 2 3" xfId="26157"/>
    <cellStyle name="Output 2 4" xfId="26158"/>
    <cellStyle name="Output 2 4 2" xfId="26159"/>
    <cellStyle name="Output 2 5" xfId="26160"/>
    <cellStyle name="Output 2 5 2" xfId="26161"/>
    <cellStyle name="Output 2 6" xfId="26162"/>
    <cellStyle name="Output 2 6 2" xfId="26163"/>
    <cellStyle name="Output 2 7" xfId="26164"/>
    <cellStyle name="Output 3" xfId="26165"/>
    <cellStyle name="Output 3 2" xfId="26166"/>
    <cellStyle name="Output 3 3" xfId="26167"/>
    <cellStyle name="Output 4" xfId="26168"/>
    <cellStyle name="Output 4 2" xfId="26169"/>
    <cellStyle name="Output 4 3" xfId="26170"/>
    <cellStyle name="Output 4 3 2" xfId="26171"/>
    <cellStyle name="Output 4 4" xfId="26172"/>
    <cellStyle name="Output 4 4 2" xfId="26173"/>
    <cellStyle name="Output 4 5" xfId="26174"/>
    <cellStyle name="Output 4 5 2" xfId="26175"/>
    <cellStyle name="Output 4 6" xfId="26176"/>
    <cellStyle name="Output 5" xfId="26177"/>
    <cellStyle name="Output 5 2" xfId="26178"/>
    <cellStyle name="Output 6" xfId="26179"/>
    <cellStyle name="Output 7" xfId="26180"/>
    <cellStyle name="Percent [2]" xfId="26181"/>
    <cellStyle name="Percent [2] 1" xfId="26182"/>
    <cellStyle name="Percent [2] 1 2" xfId="26183"/>
    <cellStyle name="Percent [2] 1 2 2" xfId="26184"/>
    <cellStyle name="Percent [2] 1 2 3" xfId="26185"/>
    <cellStyle name="Percent [2] 1 3" xfId="26186"/>
    <cellStyle name="Percent [2] 1 3 2" xfId="26187"/>
    <cellStyle name="Percent [2] 1 3 3" xfId="26188"/>
    <cellStyle name="Percent [2] 1 4" xfId="26189"/>
    <cellStyle name="Percent [2] 2" xfId="26190"/>
    <cellStyle name="Percent [2] 2 2" xfId="26191"/>
    <cellStyle name="Percent [2] 2 3" xfId="26192"/>
    <cellStyle name="Percent [2] 3" xfId="26193"/>
    <cellStyle name="Percent [2] 3 2" xfId="26194"/>
    <cellStyle name="Percent [2] 3 3" xfId="26195"/>
    <cellStyle name="Percent [2] 4" xfId="26196"/>
    <cellStyle name="Percent [2]_&gt;5" xfId="26197"/>
    <cellStyle name="Percent 2" xfId="7"/>
    <cellStyle name="Popis" xfId="26198"/>
    <cellStyle name="Popis 1" xfId="26199"/>
    <cellStyle name="Popis 1 2" xfId="26200"/>
    <cellStyle name="Popis 1 2 2" xfId="26201"/>
    <cellStyle name="Popis 1 2 3" xfId="26202"/>
    <cellStyle name="Popis 1 3" xfId="26203"/>
    <cellStyle name="Popis 1 3 2" xfId="26204"/>
    <cellStyle name="Popis 1 3 3" xfId="26205"/>
    <cellStyle name="Popis 1 4" xfId="26206"/>
    <cellStyle name="Popis 2" xfId="26207"/>
    <cellStyle name="Popis_&gt;5" xfId="26208"/>
    <cellStyle name="Red" xfId="26209"/>
    <cellStyle name="Red 1" xfId="26210"/>
    <cellStyle name="Red 1 2" xfId="26211"/>
    <cellStyle name="Red 2" xfId="26212"/>
    <cellStyle name="Red_Accident - 2007-08 + 2008-09 -- 15.12.08" xfId="26213"/>
    <cellStyle name="Sledovaný hypertextový odkaz" xfId="26214"/>
    <cellStyle name="Sledovaný hypertextový odkaz 1" xfId="26215"/>
    <cellStyle name="Sledovaný hypertextový odkaz 1 2" xfId="26216"/>
    <cellStyle name="Sledovaný hypertextový odkaz 1 2 2" xfId="26217"/>
    <cellStyle name="Sledovaný hypertextový odkaz 1 2 3" xfId="26218"/>
    <cellStyle name="Sledovaný hypertextový odkaz 1 3" xfId="26219"/>
    <cellStyle name="Sledovaný hypertextový odkaz 1 3 2" xfId="26220"/>
    <cellStyle name="Sledovaný hypertextový odkaz 1 3 3" xfId="26221"/>
    <cellStyle name="Sledovaný hypertextový odkaz 1 4" xfId="26222"/>
    <cellStyle name="Sledovaný hypertextový odkaz 2" xfId="26223"/>
    <cellStyle name="Sledovaný hypertextový odkaz 2 2" xfId="26224"/>
    <cellStyle name="Sledovaný hypertextový odkaz 2 3" xfId="26225"/>
    <cellStyle name="Sledovaný hypertextový odkaz 3" xfId="26226"/>
    <cellStyle name="Sledovaný hypertextový odkaz 3 2" xfId="26227"/>
    <cellStyle name="Sledovaný hypertextový odkaz 3 3" xfId="26228"/>
    <cellStyle name="Sledovaný hypertextový odkaz 4" xfId="26229"/>
    <cellStyle name="Sledovaný hypertextový odkaz_&gt;5" xfId="26230"/>
    <cellStyle name="Style 1" xfId="26231"/>
    <cellStyle name="Style 1 2" xfId="26232"/>
    <cellStyle name="Style 1 2 2" xfId="26233"/>
    <cellStyle name="Style 1 3" xfId="26234"/>
    <cellStyle name="Style 1 3 2" xfId="26235"/>
    <cellStyle name="Style 1 3 3" xfId="26236"/>
    <cellStyle name="Style 1 4" xfId="26237"/>
    <cellStyle name="Style 1 4 2" xfId="26238"/>
    <cellStyle name="Style 1 4 3" xfId="26239"/>
    <cellStyle name="Style 1 4 4" xfId="26240"/>
    <cellStyle name="Style 1 5" xfId="26241"/>
    <cellStyle name="Style 1_08-07-09-TRANSFORMER" xfId="26242"/>
    <cellStyle name="Title 2" xfId="26243"/>
    <cellStyle name="Title 2 2" xfId="26244"/>
    <cellStyle name="Title 2 3" xfId="26245"/>
    <cellStyle name="Title 3" xfId="26246"/>
    <cellStyle name="Title 3 2" xfId="26247"/>
    <cellStyle name="Title 3 2 2" xfId="26248"/>
    <cellStyle name="Title 3 3" xfId="26249"/>
    <cellStyle name="Title 3 4" xfId="26250"/>
    <cellStyle name="Title 4" xfId="26251"/>
    <cellStyle name="Title 4 2" xfId="26252"/>
    <cellStyle name="Title 4 2 2" xfId="26253"/>
    <cellStyle name="Title 4 3" xfId="26254"/>
    <cellStyle name="Title 5" xfId="26255"/>
    <cellStyle name="Title 5 2" xfId="26256"/>
    <cellStyle name="Title 5 3" xfId="26257"/>
    <cellStyle name="Title 6" xfId="26258"/>
    <cellStyle name="Title 6 2" xfId="26259"/>
    <cellStyle name="Title 7" xfId="26260"/>
    <cellStyle name="Total 1" xfId="26261"/>
    <cellStyle name="Total 1 2" xfId="26262"/>
    <cellStyle name="Total 1 2 2" xfId="26263"/>
    <cellStyle name="Total 1 2 3" xfId="26264"/>
    <cellStyle name="Total 1 3" xfId="26265"/>
    <cellStyle name="Total 1 3 2" xfId="26266"/>
    <cellStyle name="Total 1 3 3" xfId="26267"/>
    <cellStyle name="Total 1 4" xfId="26268"/>
    <cellStyle name="Total 10" xfId="26269"/>
    <cellStyle name="Total 10 2" xfId="26270"/>
    <cellStyle name="Total 10 3" xfId="26271"/>
    <cellStyle name="Total 10 3 2" xfId="26272"/>
    <cellStyle name="Total 10 4" xfId="26273"/>
    <cellStyle name="Total 10 4 2" xfId="26274"/>
    <cellStyle name="Total 10 5" xfId="26275"/>
    <cellStyle name="Total 10 5 2" xfId="26276"/>
    <cellStyle name="Total 10 6" xfId="26277"/>
    <cellStyle name="Total 11" xfId="26278"/>
    <cellStyle name="Total 11 2" xfId="26279"/>
    <cellStyle name="Total 12" xfId="26280"/>
    <cellStyle name="Total 13" xfId="26281"/>
    <cellStyle name="Total 2" xfId="26282"/>
    <cellStyle name="Total 2 2" xfId="26283"/>
    <cellStyle name="Total 2 3" xfId="26284"/>
    <cellStyle name="Total 2 4" xfId="26285"/>
    <cellStyle name="Total 2 4 2" xfId="26286"/>
    <cellStyle name="Total 2 5" xfId="26287"/>
    <cellStyle name="Total 2 5 2" xfId="26288"/>
    <cellStyle name="Total 2 6" xfId="26289"/>
    <cellStyle name="Total 2 6 2" xfId="26290"/>
    <cellStyle name="Total 2 7" xfId="26291"/>
    <cellStyle name="Total 3" xfId="26292"/>
    <cellStyle name="Total 3 2" xfId="26293"/>
    <cellStyle name="Total 3 2 2" xfId="26294"/>
    <cellStyle name="Total 3 2 3" xfId="26295"/>
    <cellStyle name="Total 3 2 3 2" xfId="26296"/>
    <cellStyle name="Total 3 2 4" xfId="26297"/>
    <cellStyle name="Total 3 2 4 2" xfId="26298"/>
    <cellStyle name="Total 3 2 5" xfId="26299"/>
    <cellStyle name="Total 3 2 5 2" xfId="26300"/>
    <cellStyle name="Total 3 2 6" xfId="26301"/>
    <cellStyle name="Total 3 3" xfId="26302"/>
    <cellStyle name="Total 3 3 2" xfId="26303"/>
    <cellStyle name="Total 3 3 3" xfId="26304"/>
    <cellStyle name="Total 3 4" xfId="26305"/>
    <cellStyle name="Total 3 5" xfId="26306"/>
    <cellStyle name="Total 3 5 2" xfId="26307"/>
    <cellStyle name="Total 3 6" xfId="26308"/>
    <cellStyle name="Total 3 6 2" xfId="26309"/>
    <cellStyle name="Total 3 7" xfId="26310"/>
    <cellStyle name="Total 3 7 2" xfId="26311"/>
    <cellStyle name="Total 3 8" xfId="26312"/>
    <cellStyle name="Total 4" xfId="26313"/>
    <cellStyle name="Total 4 2" xfId="26314"/>
    <cellStyle name="Total 4 3" xfId="26315"/>
    <cellStyle name="Total 4 3 2" xfId="26316"/>
    <cellStyle name="Total 4 4" xfId="26317"/>
    <cellStyle name="Total 4 4 2" xfId="26318"/>
    <cellStyle name="Total 4 5" xfId="26319"/>
    <cellStyle name="Total 4 5 2" xfId="26320"/>
    <cellStyle name="Total 4 6" xfId="26321"/>
    <cellStyle name="Total 5" xfId="26322"/>
    <cellStyle name="Total 5 2" xfId="26323"/>
    <cellStyle name="Total 5 3" xfId="26324"/>
    <cellStyle name="Total 5 3 2" xfId="26325"/>
    <cellStyle name="Total 5 4" xfId="26326"/>
    <cellStyle name="Total 5 4 2" xfId="26327"/>
    <cellStyle name="Total 5 5" xfId="26328"/>
    <cellStyle name="Total 5 5 2" xfId="26329"/>
    <cellStyle name="Total 5 6" xfId="26330"/>
    <cellStyle name="Total 6" xfId="26331"/>
    <cellStyle name="Total 6 2" xfId="26332"/>
    <cellStyle name="Total 6 3" xfId="26333"/>
    <cellStyle name="Total 6 3 2" xfId="26334"/>
    <cellStyle name="Total 6 4" xfId="26335"/>
    <cellStyle name="Total 6 4 2" xfId="26336"/>
    <cellStyle name="Total 6 5" xfId="26337"/>
    <cellStyle name="Total 6 5 2" xfId="26338"/>
    <cellStyle name="Total 6 6" xfId="26339"/>
    <cellStyle name="Total 7" xfId="26340"/>
    <cellStyle name="Total 7 2" xfId="26341"/>
    <cellStyle name="Total 7 3" xfId="26342"/>
    <cellStyle name="Total 7 3 2" xfId="26343"/>
    <cellStyle name="Total 7 4" xfId="26344"/>
    <cellStyle name="Total 7 4 2" xfId="26345"/>
    <cellStyle name="Total 7 5" xfId="26346"/>
    <cellStyle name="Total 7 5 2" xfId="26347"/>
    <cellStyle name="Total 7 6" xfId="26348"/>
    <cellStyle name="Total 8" xfId="26349"/>
    <cellStyle name="Total 8 2" xfId="26350"/>
    <cellStyle name="Total 8 3" xfId="26351"/>
    <cellStyle name="Total 8 3 2" xfId="26352"/>
    <cellStyle name="Total 8 4" xfId="26353"/>
    <cellStyle name="Total 8 4 2" xfId="26354"/>
    <cellStyle name="Total 8 5" xfId="26355"/>
    <cellStyle name="Total 8 5 2" xfId="26356"/>
    <cellStyle name="Total 8 6" xfId="26357"/>
    <cellStyle name="Total 9" xfId="26358"/>
    <cellStyle name="Total 9 2" xfId="26359"/>
    <cellStyle name="Total 9 3" xfId="26360"/>
    <cellStyle name="Total 9 3 2" xfId="26361"/>
    <cellStyle name="Total 9 4" xfId="26362"/>
    <cellStyle name="Total 9 4 2" xfId="26363"/>
    <cellStyle name="Total 9 5" xfId="26364"/>
    <cellStyle name="Total 9 5 2" xfId="26365"/>
    <cellStyle name="Total 9 6" xfId="26366"/>
    <cellStyle name="Währung [0]_RESULTS" xfId="26367"/>
    <cellStyle name="Währung_RESULTS" xfId="26368"/>
    <cellStyle name="Warning Text 2" xfId="26369"/>
    <cellStyle name="Warning Text 2 2" xfId="26370"/>
    <cellStyle name="Warning Text 2 3" xfId="26371"/>
    <cellStyle name="Warning Text 3" xfId="26372"/>
    <cellStyle name="Warning Text 3 2" xfId="26373"/>
    <cellStyle name="Warning Text 3 3" xfId="26374"/>
    <cellStyle name="Warning Text 4" xfId="26375"/>
    <cellStyle name="Warning Text 4 2" xfId="26376"/>
    <cellStyle name="Warning Text 5" xfId="26377"/>
    <cellStyle name="Warning Text 5 2" xfId="26378"/>
    <cellStyle name="Warning Text 6" xfId="26379"/>
    <cellStyle name="Warning Text 7" xfId="26380"/>
    <cellStyle name="똿뗦먛귟 [0.00]_PRODUCT DETAIL Q1" xfId="26381"/>
    <cellStyle name="똿뗦먛귟_PRODUCT DETAIL Q1" xfId="26382"/>
    <cellStyle name="믅됞 [0.00]_PRODUCT DETAIL Q1" xfId="26383"/>
    <cellStyle name="믅됞_PRODUCT DETAIL Q1" xfId="26384"/>
    <cellStyle name="백분율_HOBONG" xfId="26385"/>
    <cellStyle name="뷭?_BOOKSHIP" xfId="26386"/>
    <cellStyle name="콤마 [0]_1202" xfId="26387"/>
    <cellStyle name="콤마_1202" xfId="26388"/>
    <cellStyle name="통화 [0]_1202" xfId="26389"/>
    <cellStyle name="통화_1202" xfId="26390"/>
    <cellStyle name="표준_(정보부문)월별인원계획" xfId="2639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42" Type="http://schemas.openxmlformats.org/officeDocument/2006/relationships/externalLink" Target="externalLinks/externalLink24.xml"/><Relationship Id="rId47" Type="http://schemas.openxmlformats.org/officeDocument/2006/relationships/externalLink" Target="externalLinks/externalLink29.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externalLink" Target="externalLinks/externalLink20.xml"/><Relationship Id="rId46" Type="http://schemas.openxmlformats.org/officeDocument/2006/relationships/externalLink" Target="externalLinks/externalLink2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41"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externalLink" Target="externalLinks/externalLink19.xml"/><Relationship Id="rId40" Type="http://schemas.openxmlformats.org/officeDocument/2006/relationships/externalLink" Target="externalLinks/externalLink22.xml"/><Relationship Id="rId45" Type="http://schemas.openxmlformats.org/officeDocument/2006/relationships/externalLink" Target="externalLinks/externalLink27.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49" Type="http://schemas.openxmlformats.org/officeDocument/2006/relationships/externalLink" Target="externalLinks/externalLink3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4" Type="http://schemas.openxmlformats.org/officeDocument/2006/relationships/externalLink" Target="externalLinks/externalLink26.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43" Type="http://schemas.openxmlformats.org/officeDocument/2006/relationships/externalLink" Target="externalLinks/externalLink25.xml"/><Relationship Id="rId48" Type="http://schemas.openxmlformats.org/officeDocument/2006/relationships/externalLink" Target="externalLinks/externalLink30.xml"/><Relationship Id="rId8" Type="http://schemas.openxmlformats.org/officeDocument/2006/relationships/worksheet" Target="worksheets/sheet8.xml"/><Relationship Id="rId51"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comp1\c\WINDOWS\Desktop\REMIS1\RE_Dec_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icomp1\c\WINDOWS\Desktop\GANESHA\SHP_TD_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pdp\ganesha\GEB_Anand\SHP_TD_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e02-pgom-pbr\Decap_F\MY%20DOCUMENT--170308\Presentation%2017-01-08\PBR%20atc%20mtg%20format%20JAN-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ech1\tech1_c\WINDOWS\Desktop\TATKAL2002\Summar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ech-4\d\Tech-4\2007-08\APDRP\July-07\S.I.WORKS-PRO%2038%20(A,B,C)%2039(A,B,C)July-0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Documents%20and%20Settings\corporate\Local%20Settings\Temporary%20Internet%20Files\Content.IE5\9SJOSIRF\01-05-07_PBR%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AMR-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e02-pgom-pbr\Decap_F\AMR-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ech-2\tech2_D\SE%20CONF\JUN%2006\page%205%20t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Documents%20and%20Settings\ntshukla11739\Local%20Settings\Temporary%20Internet%20Files\Content.IE5\6VWFGNC1\INTERRUPTIONS%20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ns\pns_D\M.I.S\2006\dec\MPZPJAN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c\GANESHA\GANESHA1\MIS2\GEB_Anand\ST\st\s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icomp1\c\WINDOWS\Desktop\GANESHA\ST\st\s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pdp\ganesha\GEB_Anand\ST\st\s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cheme-tmk\schm_d\TECH-1_0506\ADB-1804\TECH-1\si\SIREPORTS-2003-04.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CistMast_SteelQt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SoP_Report/FY_1516/Q_3-1516/SoP_Q3_W_151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SoP_Q2_All_W_212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SoP_Q-2-2021-2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ujparikh3442/Desktop/SOP/SoP_Q1_F.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Q-2-SAIFI-SAIDI-MAIF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comp1\c\rrs\SBM\MPZP.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GERC%20SoP%20Format%206_13%20MIS%20FY%2021-22%20Q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mgvcl/Desktop/SOP%20Transformer/SoP_Q2_2021-2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icomp1\c\WINDOWS\Desktop\REMIS1\MPZPJAN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comp1\c\rrs\SBM\Mpzp1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ocuments%20and%20Settings\NEWUSER\Local%20Settings\Temporary%20Internet%20Files\Content.IE5\P8O6NL7M\rrs\SBM\RE_Dec_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e2\D\makwana\MMR\M.I.S\HO_MIS06-07\HO_Oct06\jm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ns\pns_D\M.I.S\2006\dec\Mpzp12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c\GANESHA\GANESHA1\MIS2\GEB_Anand\SHP_TD_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PR000(1)"/>
      <sheetName val="CPR0001 (2)"/>
      <sheetName val="CPR0001 (3)"/>
      <sheetName val="CPR0001(4)"/>
      <sheetName val="cpr0001(5)"/>
      <sheetName val="cpr0001(6)"/>
      <sheetName val="CPR0001(7)"/>
      <sheetName val="Scarcity"/>
      <sheetName val="S_NOPQR"/>
      <sheetName val="S_Tatkal"/>
      <sheetName val="Current"/>
      <sheetName val="Mat_utilisation_F"/>
      <sheetName val="Mat_utilisation"/>
      <sheetName val="Mat_Requirement"/>
      <sheetName val="Workinvolved pp"/>
      <sheetName val="Workinvolved WC"/>
      <sheetName val="Work involved WCdec"/>
      <sheetName val="DT PP DATA"/>
      <sheetName val="CED I (2)"/>
      <sheetName val="TLPROF1"/>
      <sheetName val="TLPPOCT"/>
      <sheetName val="TLPP"/>
      <sheetName val="TLDLY"/>
      <sheetName val="TATE0001"/>
      <sheetName val="SPAE0001"/>
      <sheetName val="SCP0001"/>
      <sheetName val="SCP9900 (2)"/>
      <sheetName val="RSO0001"/>
      <sheetName val="REC0001"/>
      <sheetName val="OTHE0001"/>
      <sheetName val="MPR-SCHE"/>
      <sheetName val="A"/>
      <sheetName val="DPPR"/>
      <sheetName val="N-OFNOPQR"/>
      <sheetName val="DPPN"/>
      <sheetName val="DPPO"/>
      <sheetName val="DPPP"/>
      <sheetName val="DPPQ"/>
      <sheetName val="R_blank"/>
      <sheetName val="DPP9900"/>
      <sheetName val="PPExp0001"/>
      <sheetName val="Petapara0001"/>
      <sheetName val="DARK0001"/>
      <sheetName val="Jivandhara"/>
      <sheetName val="DABC0001"/>
      <sheetName val="CPR0300"/>
      <sheetName val="ACHATE01"/>
      <sheetName val="SCP0001NOV SRT"/>
      <sheetName val="Work involved WC"/>
      <sheetName val="shp_T_D_drive"/>
      <sheetName val="SUM-04-05"/>
      <sheetName val="T_D COMP"/>
      <sheetName val="PRO_39_C"/>
      <sheetName val="locationwise activities"/>
      <sheetName val="SUM_04_05"/>
      <sheetName val="zpF0001"/>
      <sheetName val="mpmla wise pp01_02"/>
      <sheetName val="Recovered_Sheet5"/>
      <sheetName val="R2-S1-mthws-prog"/>
      <sheetName val="zp0001_MAR"/>
      <sheetName val="mpmla wise pp0001"/>
      <sheetName val="Sheet1"/>
      <sheetName val="mpmla wise pp02_03"/>
      <sheetName val="Sheet2"/>
      <sheetName val="MASTER (2)"/>
      <sheetName val="Network Accident"/>
      <sheetName val="LMAIN"/>
      <sheetName val="shp_T&amp;D_drive"/>
      <sheetName val="catcum (3)"/>
      <sheetName val="Raw Data"/>
      <sheetName val="SUMMARY(AUTO)"/>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mpmla wise pp01_02"/>
      <sheetName val="T_D COMP"/>
      <sheetName val="LMAIN"/>
      <sheetName val="R2-S1-mthws-prog"/>
      <sheetName val="TLPPOCT"/>
      <sheetName val="zpF0001"/>
      <sheetName val="locationwise activities"/>
      <sheetName val="mpmla wise pp0001"/>
      <sheetName val="zp0001_MAR"/>
      <sheetName val="TALUKA Wise"/>
      <sheetName val="Recovered_Sheet5"/>
      <sheetName val="117"/>
      <sheetName val="mpmla wise pp02_03"/>
      <sheetName val="SuvP_Ltg_Catwise"/>
      <sheetName val="PP_Ltg_Catwise"/>
      <sheetName val="SuvP_Ind_Catwise "/>
      <sheetName val="PP_Ind_Catwise "/>
      <sheetName val="mpmla wise paid pending"/>
      <sheetName val="LOOKUPS"/>
      <sheetName val="FDR MST"/>
      <sheetName val="CDSteelMaster"/>
      <sheetName val="METRE ON UM CONN"/>
      <sheetName val="D'BARIA CTY"/>
      <sheetName val="PIPLOD"/>
      <sheetName val="Motizari JGY"/>
      <sheetName val="Toyani JGY "/>
      <sheetName val="Rama JGY "/>
      <sheetName val="BAKROL"/>
      <sheetName val="NAGVAV"/>
      <sheetName val="RICHWANI"/>
      <sheetName val="Salia AG"/>
      <sheetName val="Kaliyakota AG"/>
      <sheetName val="GUNA AG"/>
      <sheetName val="GOLLAV"/>
      <sheetName val="JUNA BARIA"/>
      <sheetName val=" FANGIA JGY"/>
      <sheetName val="SEVANIYA JGY"/>
      <sheetName val=" BARA JGY"/>
      <sheetName val="Bamroli AG"/>
      <sheetName val="Vadbhet AG"/>
      <sheetName val="Kelkuwa AG"/>
      <sheetName val="Sheet1"/>
      <sheetName val="COST ESTI.14B"/>
      <sheetName val="SUB DN TS"/>
      <sheetName val="PROF.14"/>
      <sheetName val="CHECK LIST"/>
      <sheetName val="MATERIAL REQUIRE"/>
      <sheetName val="DIVN. T.S."/>
      <sheetName val="GUNA"/>
      <sheetName val="Office Note HT ABC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
          <cell r="A1" t="str">
            <v>Annexure - A</v>
          </cell>
        </row>
        <row r="2">
          <cell r="A2" t="str">
            <v>Fortnightlyreport regarding action taken on feeders selected for reducing T&amp;D losses</v>
          </cell>
        </row>
        <row r="3">
          <cell r="S3" t="str">
            <v/>
          </cell>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p_T_D_drive"/>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LMAIN"/>
      <sheetName val="Recovered_Sheet5"/>
      <sheetName val="ruf fmp"/>
      <sheetName val="TLPPOCT"/>
      <sheetName val="mpmla wise pp01_02"/>
      <sheetName val="SuvP_Ltg_Catwise"/>
      <sheetName val="PP_Ltg_Catwise"/>
      <sheetName val="SuvP_Ind_Catwise "/>
      <sheetName val="PP_Ind_Catwise "/>
      <sheetName val="zpF0001"/>
      <sheetName val="compar jgy"/>
      <sheetName val="COMPARE AG"/>
      <sheetName val="SUM-04-05"/>
      <sheetName val="CDSteelMaster"/>
      <sheetName val="REPORT"/>
      <sheetName val="LOOKUPS"/>
      <sheetName val="T_D COMP"/>
      <sheetName val="04REL"/>
      <sheetName val="Book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m_1"/>
      <sheetName val="cm_2"/>
      <sheetName val="cm_3"/>
      <sheetName val="DMTHL NEW"/>
      <sheetName val="graph"/>
      <sheetName val="compare urbn"/>
      <sheetName val="compar jgy"/>
      <sheetName val="COMPARE AG"/>
      <sheetName val="SUMMURY"/>
      <sheetName val="Sheet1"/>
      <sheetName val="vigilance"/>
      <sheetName val="CMTHL 07_08"/>
      <sheetName val="URBN"/>
      <sheetName val="IND"/>
      <sheetName val="JGY"/>
      <sheetName val="AGDOM"/>
      <sheetName val="cmthl05-06-07"/>
      <sheetName val="shp_T_D_drive"/>
      <sheetName val="TLPPOCT"/>
      <sheetName val="mpmla wise pp02_03"/>
      <sheetName val="Recovered_Sheet5"/>
      <sheetName val="ruf fmp"/>
      <sheetName val="ACN_PLN  _2_"/>
      <sheetName val="REF"/>
      <sheetName val="mpmla wise pp01_02"/>
      <sheetName val="FDR MST"/>
      <sheetName val="shp_T&amp;D_drive"/>
      <sheetName val="Addl.40"/>
    </sheetNames>
    <sheetDataSet>
      <sheetData sheetId="0" refreshError="1"/>
      <sheetData sheetId="1" refreshError="1"/>
      <sheetData sheetId="2" refreshError="1"/>
      <sheetData sheetId="3" refreshError="1"/>
      <sheetData sheetId="4" refreshError="1"/>
      <sheetData sheetId="5" refreshError="1"/>
      <sheetData sheetId="6" refreshError="1">
        <row r="1">
          <cell r="B1" t="str">
            <v>PGVCL  CIRCLE  OFFICE  PORBANDAR</v>
          </cell>
        </row>
        <row r="3">
          <cell r="B3" t="str">
            <v xml:space="preserve">JGY FEEDERWISE REPORT OF T&amp;D LOSSES </v>
          </cell>
        </row>
        <row r="6">
          <cell r="B6" t="str">
            <v>S/Divn</v>
          </cell>
          <cell r="C6" t="str">
            <v>Feeder Name</v>
          </cell>
          <cell r="D6" t="str">
            <v>FEED</v>
          </cell>
          <cell r="E6" t="str">
            <v>ER</v>
          </cell>
          <cell r="F6" t="str">
            <v>THEO</v>
          </cell>
          <cell r="G6" t="str">
            <v>2006-07</v>
          </cell>
          <cell r="H6" t="str">
            <v>%T &amp; D LOSS</v>
          </cell>
        </row>
        <row r="7">
          <cell r="B7" t="str">
            <v>Code</v>
          </cell>
          <cell r="D7" t="str">
            <v>CAT</v>
          </cell>
          <cell r="E7" t="str">
            <v>TP</v>
          </cell>
          <cell r="F7" t="str">
            <v>LOSS</v>
          </cell>
          <cell r="G7" t="str">
            <v>YR LOSS</v>
          </cell>
          <cell r="H7">
            <v>39173</v>
          </cell>
        </row>
        <row r="8">
          <cell r="B8" t="str">
            <v>BAGVADAR</v>
          </cell>
          <cell r="C8" t="str">
            <v>MAJIVANA</v>
          </cell>
          <cell r="D8" t="str">
            <v>JGY</v>
          </cell>
          <cell r="E8" t="str">
            <v>LT</v>
          </cell>
          <cell r="F8">
            <v>8.84</v>
          </cell>
          <cell r="G8">
            <v>60.27</v>
          </cell>
          <cell r="H8">
            <v>42.34</v>
          </cell>
        </row>
        <row r="9">
          <cell r="B9" t="str">
            <v>BAGVADAR</v>
          </cell>
          <cell r="C9" t="str">
            <v>NAGKA</v>
          </cell>
          <cell r="D9" t="str">
            <v>JGY</v>
          </cell>
          <cell r="E9" t="str">
            <v>LT</v>
          </cell>
          <cell r="F9">
            <v>4.62</v>
          </cell>
          <cell r="G9">
            <v>68.790000000000006</v>
          </cell>
          <cell r="H9">
            <v>94.38</v>
          </cell>
        </row>
        <row r="10">
          <cell r="B10" t="str">
            <v>BAGVADAR</v>
          </cell>
          <cell r="C10" t="str">
            <v>BAGVADAR-JGY</v>
          </cell>
          <cell r="D10" t="str">
            <v>JGY</v>
          </cell>
          <cell r="E10" t="str">
            <v>LT</v>
          </cell>
          <cell r="F10">
            <v>5.43</v>
          </cell>
          <cell r="G10">
            <v>25.56</v>
          </cell>
          <cell r="H10">
            <v>58.07</v>
          </cell>
        </row>
        <row r="11">
          <cell r="B11" t="str">
            <v>BAGVADAR</v>
          </cell>
          <cell r="C11" t="str">
            <v>SIMANI</v>
          </cell>
          <cell r="D11" t="str">
            <v>JGY</v>
          </cell>
          <cell r="E11" t="str">
            <v>LT</v>
          </cell>
          <cell r="F11">
            <v>4.21</v>
          </cell>
          <cell r="G11">
            <v>56.94</v>
          </cell>
          <cell r="H11">
            <v>96.84</v>
          </cell>
        </row>
        <row r="12">
          <cell r="B12" t="str">
            <v>BAGVADAR</v>
          </cell>
          <cell r="C12" t="str">
            <v>ROZIVADA</v>
          </cell>
          <cell r="D12" t="str">
            <v>JGY</v>
          </cell>
          <cell r="E12" t="str">
            <v>LT</v>
          </cell>
          <cell r="F12">
            <v>4.72</v>
          </cell>
          <cell r="G12">
            <v>36.78</v>
          </cell>
          <cell r="H12">
            <v>0</v>
          </cell>
        </row>
        <row r="13">
          <cell r="B13" t="str">
            <v>BAGVADAR</v>
          </cell>
          <cell r="C13" t="str">
            <v>ADVANA-JGY</v>
          </cell>
          <cell r="D13" t="str">
            <v>JGY</v>
          </cell>
          <cell r="E13" t="str">
            <v>LT</v>
          </cell>
          <cell r="F13">
            <v>4.97</v>
          </cell>
          <cell r="G13">
            <v>37.75</v>
          </cell>
          <cell r="H13">
            <v>63.91</v>
          </cell>
        </row>
        <row r="14">
          <cell r="B14" t="str">
            <v>RANAVAV</v>
          </cell>
          <cell r="C14" t="str">
            <v>ADITYANA</v>
          </cell>
          <cell r="D14" t="str">
            <v>JGY</v>
          </cell>
          <cell r="E14" t="str">
            <v>LT</v>
          </cell>
          <cell r="F14">
            <v>5.07</v>
          </cell>
          <cell r="G14">
            <v>76.599999999999994</v>
          </cell>
          <cell r="H14">
            <v>91.43</v>
          </cell>
        </row>
        <row r="15">
          <cell r="B15" t="str">
            <v>RANAVAV</v>
          </cell>
          <cell r="C15" t="str">
            <v>DHARAMPUR</v>
          </cell>
          <cell r="D15" t="str">
            <v>JGY</v>
          </cell>
          <cell r="E15" t="str">
            <v>LT</v>
          </cell>
          <cell r="F15">
            <v>5.25</v>
          </cell>
          <cell r="G15">
            <v>-24.14</v>
          </cell>
          <cell r="H15">
            <v>-29.19</v>
          </cell>
        </row>
        <row r="16">
          <cell r="B16" t="str">
            <v>RANAVAV</v>
          </cell>
          <cell r="C16" t="str">
            <v>BHOD</v>
          </cell>
          <cell r="D16" t="str">
            <v>JGY</v>
          </cell>
          <cell r="E16" t="str">
            <v>LT</v>
          </cell>
          <cell r="F16">
            <v>5.16</v>
          </cell>
          <cell r="G16">
            <v>28.72</v>
          </cell>
          <cell r="H16">
            <v>42.84</v>
          </cell>
        </row>
        <row r="17">
          <cell r="B17" t="str">
            <v>RANAVAV</v>
          </cell>
          <cell r="C17" t="str">
            <v>BORDI/ANIYARI</v>
          </cell>
          <cell r="D17" t="str">
            <v>JGY</v>
          </cell>
          <cell r="E17" t="str">
            <v>LT</v>
          </cell>
          <cell r="F17">
            <v>7.03</v>
          </cell>
          <cell r="G17">
            <v>57.9</v>
          </cell>
          <cell r="H17">
            <v>95.37</v>
          </cell>
        </row>
        <row r="18">
          <cell r="B18" t="str">
            <v>RANAVAV</v>
          </cell>
          <cell r="C18" t="str">
            <v>PADARDI</v>
          </cell>
          <cell r="D18" t="str">
            <v>JGY</v>
          </cell>
          <cell r="E18" t="str">
            <v>LT</v>
          </cell>
          <cell r="F18">
            <v>5.92</v>
          </cell>
          <cell r="G18">
            <v>80.760000000000005</v>
          </cell>
          <cell r="H18">
            <v>73.72</v>
          </cell>
        </row>
        <row r="19">
          <cell r="B19" t="str">
            <v>RANAVAV</v>
          </cell>
          <cell r="C19" t="str">
            <v>VANSJALIYA</v>
          </cell>
          <cell r="D19" t="str">
            <v>JGY</v>
          </cell>
          <cell r="E19" t="str">
            <v>LT</v>
          </cell>
          <cell r="F19">
            <v>5.92</v>
          </cell>
          <cell r="G19">
            <v>0</v>
          </cell>
        </row>
        <row r="20">
          <cell r="B20" t="str">
            <v>KUTIYANA</v>
          </cell>
          <cell r="C20" t="str">
            <v>KANSABAD</v>
          </cell>
          <cell r="D20" t="str">
            <v>JGY</v>
          </cell>
          <cell r="E20" t="str">
            <v>LT</v>
          </cell>
          <cell r="F20">
            <v>5.89</v>
          </cell>
          <cell r="G20">
            <v>60.86</v>
          </cell>
          <cell r="H20">
            <v>86.73</v>
          </cell>
        </row>
        <row r="21">
          <cell r="B21" t="str">
            <v>KUTIYANA</v>
          </cell>
          <cell r="C21" t="str">
            <v>KHIJDAD</v>
          </cell>
          <cell r="D21" t="str">
            <v>JGY</v>
          </cell>
          <cell r="E21" t="str">
            <v>LT</v>
          </cell>
          <cell r="F21">
            <v>4.68</v>
          </cell>
          <cell r="G21">
            <v>47.57</v>
          </cell>
          <cell r="H21">
            <v>39.65</v>
          </cell>
        </row>
        <row r="22">
          <cell r="B22" t="str">
            <v>KUTIYANA</v>
          </cell>
          <cell r="C22" t="str">
            <v>ISHWARIYA</v>
          </cell>
          <cell r="D22" t="str">
            <v>JGY</v>
          </cell>
          <cell r="E22" t="str">
            <v>LT</v>
          </cell>
          <cell r="F22">
            <v>10.08</v>
          </cell>
          <cell r="G22">
            <v>53.39</v>
          </cell>
          <cell r="H22">
            <v>23.92</v>
          </cell>
        </row>
        <row r="23">
          <cell r="B23" t="str">
            <v>KUTIYANA</v>
          </cell>
          <cell r="C23" t="str">
            <v>GOKARAN</v>
          </cell>
          <cell r="D23" t="str">
            <v>JGY</v>
          </cell>
          <cell r="E23" t="str">
            <v>LT</v>
          </cell>
          <cell r="F23">
            <v>5.31</v>
          </cell>
          <cell r="G23">
            <v>58.65</v>
          </cell>
          <cell r="H23">
            <v>49.14</v>
          </cell>
        </row>
        <row r="24">
          <cell r="B24" t="str">
            <v>KUTIYANA</v>
          </cell>
          <cell r="C24" t="str">
            <v>DESHINGA</v>
          </cell>
          <cell r="D24" t="str">
            <v>JGY</v>
          </cell>
          <cell r="E24" t="str">
            <v>LT</v>
          </cell>
          <cell r="F24">
            <v>5.07</v>
          </cell>
          <cell r="G24">
            <v>61.41</v>
          </cell>
          <cell r="H24">
            <v>83.43</v>
          </cell>
        </row>
        <row r="25">
          <cell r="B25" t="str">
            <v>KUTIYANA</v>
          </cell>
          <cell r="C25" t="str">
            <v>DADUKA</v>
          </cell>
          <cell r="D25" t="str">
            <v>JGY</v>
          </cell>
          <cell r="E25" t="str">
            <v>LT</v>
          </cell>
          <cell r="F25">
            <v>5.23</v>
          </cell>
          <cell r="G25">
            <v>0</v>
          </cell>
          <cell r="H25">
            <v>49.45</v>
          </cell>
        </row>
        <row r="26">
          <cell r="B26" t="str">
            <v>KUTIYANA</v>
          </cell>
          <cell r="C26" t="str">
            <v>UMIYA</v>
          </cell>
          <cell r="D26" t="str">
            <v>JGY</v>
          </cell>
          <cell r="E26" t="str">
            <v>LT</v>
          </cell>
          <cell r="F26">
            <v>5.23</v>
          </cell>
          <cell r="G26">
            <v>0</v>
          </cell>
        </row>
        <row r="27">
          <cell r="B27" t="str">
            <v>BANTWA</v>
          </cell>
          <cell r="C27" t="str">
            <v>DADAVA</v>
          </cell>
          <cell r="D27" t="str">
            <v>JGY</v>
          </cell>
          <cell r="E27" t="str">
            <v>MX</v>
          </cell>
          <cell r="F27">
            <v>6.77</v>
          </cell>
          <cell r="G27">
            <v>37.22</v>
          </cell>
          <cell r="H27">
            <v>68.989999999999995</v>
          </cell>
        </row>
        <row r="28">
          <cell r="B28" t="str">
            <v>BANTWA</v>
          </cell>
          <cell r="C28" t="str">
            <v>BANTWA(LIMBUDA)JGY</v>
          </cell>
          <cell r="D28" t="str">
            <v>JGY</v>
          </cell>
          <cell r="E28" t="str">
            <v>LT</v>
          </cell>
          <cell r="F28">
            <v>7.2</v>
          </cell>
          <cell r="G28">
            <v>52.05</v>
          </cell>
          <cell r="H28">
            <v>45.43</v>
          </cell>
        </row>
        <row r="29">
          <cell r="B29" t="str">
            <v>BANTWA</v>
          </cell>
          <cell r="C29" t="str">
            <v>BAGASARA</v>
          </cell>
          <cell r="D29" t="str">
            <v>JGY</v>
          </cell>
          <cell r="E29" t="str">
            <v>LT</v>
          </cell>
          <cell r="F29">
            <v>13.88</v>
          </cell>
          <cell r="G29">
            <v>67.53</v>
          </cell>
          <cell r="H29">
            <v>63.72</v>
          </cell>
        </row>
        <row r="30">
          <cell r="B30" t="str">
            <v>BANTWA</v>
          </cell>
          <cell r="C30" t="str">
            <v>INDRANA</v>
          </cell>
          <cell r="D30" t="str">
            <v>JGY</v>
          </cell>
          <cell r="E30" t="str">
            <v>LT</v>
          </cell>
          <cell r="F30">
            <v>6.72</v>
          </cell>
          <cell r="G30">
            <v>35.130000000000003</v>
          </cell>
          <cell r="H30">
            <v>33.43</v>
          </cell>
        </row>
        <row r="31">
          <cell r="B31" t="str">
            <v>COASTAL</v>
          </cell>
          <cell r="C31" t="str">
            <v>KOLIKHADA</v>
          </cell>
          <cell r="D31" t="str">
            <v>JGY</v>
          </cell>
          <cell r="E31" t="str">
            <v>LT</v>
          </cell>
          <cell r="F31">
            <v>3.76</v>
          </cell>
          <cell r="G31">
            <v>34.1</v>
          </cell>
          <cell r="H31">
            <v>-5.1100000000000003</v>
          </cell>
        </row>
        <row r="32">
          <cell r="B32" t="str">
            <v>COASTAL</v>
          </cell>
          <cell r="C32" t="str">
            <v>KHIMESHWAR</v>
          </cell>
          <cell r="D32" t="str">
            <v>JGY</v>
          </cell>
          <cell r="E32" t="str">
            <v>LT</v>
          </cell>
          <cell r="F32">
            <v>3.23</v>
          </cell>
          <cell r="G32">
            <v>63.79</v>
          </cell>
          <cell r="H32">
            <v>100</v>
          </cell>
        </row>
        <row r="33">
          <cell r="B33" t="str">
            <v>COASTAL</v>
          </cell>
          <cell r="C33" t="str">
            <v>GOSA/NARVAI</v>
          </cell>
          <cell r="D33" t="str">
            <v>JGY</v>
          </cell>
          <cell r="E33" t="str">
            <v>LT</v>
          </cell>
          <cell r="F33">
            <v>6.13</v>
          </cell>
          <cell r="G33">
            <v>75.400000000000006</v>
          </cell>
          <cell r="H33">
            <v>71.75</v>
          </cell>
        </row>
        <row r="34">
          <cell r="B34" t="str">
            <v>COASTAL</v>
          </cell>
          <cell r="C34" t="str">
            <v>TUKDA GOSA</v>
          </cell>
          <cell r="D34" t="str">
            <v>JGY</v>
          </cell>
          <cell r="E34" t="str">
            <v>LT</v>
          </cell>
          <cell r="F34">
            <v>8.8800000000000008</v>
          </cell>
          <cell r="G34">
            <v>44.54</v>
          </cell>
          <cell r="H34">
            <v>44.97</v>
          </cell>
        </row>
        <row r="35">
          <cell r="B35" t="str">
            <v>COASTAL</v>
          </cell>
          <cell r="C35" t="str">
            <v>NAVAGAM</v>
          </cell>
          <cell r="D35" t="str">
            <v>JGY</v>
          </cell>
          <cell r="E35" t="str">
            <v>LT</v>
          </cell>
          <cell r="F35">
            <v>5.28</v>
          </cell>
          <cell r="G35">
            <v>71.739999999999995</v>
          </cell>
          <cell r="H35">
            <v>57.81</v>
          </cell>
        </row>
        <row r="36">
          <cell r="B36" t="str">
            <v>COASTAL</v>
          </cell>
          <cell r="C36" t="str">
            <v>SHRINAGAR</v>
          </cell>
          <cell r="D36" t="str">
            <v>JGY</v>
          </cell>
          <cell r="E36" t="str">
            <v>LT</v>
          </cell>
          <cell r="F36">
            <v>4.6100000000000003</v>
          </cell>
          <cell r="G36">
            <v>28.7</v>
          </cell>
          <cell r="H36">
            <v>75.849999999999994</v>
          </cell>
        </row>
        <row r="37">
          <cell r="B37" t="str">
            <v>COASTAL</v>
          </cell>
          <cell r="C37" t="str">
            <v>VISAVADA JGY</v>
          </cell>
          <cell r="D37" t="str">
            <v>JGY</v>
          </cell>
          <cell r="E37" t="str">
            <v>LT</v>
          </cell>
          <cell r="F37">
            <v>4.87</v>
          </cell>
          <cell r="G37">
            <v>40.68</v>
          </cell>
          <cell r="H37">
            <v>61.56</v>
          </cell>
        </row>
        <row r="38">
          <cell r="B38" t="str">
            <v>COASTAL</v>
          </cell>
          <cell r="C38" t="str">
            <v>AMBARAMA</v>
          </cell>
          <cell r="D38" t="str">
            <v>JGY</v>
          </cell>
          <cell r="E38" t="str">
            <v>LT</v>
          </cell>
          <cell r="F38">
            <v>3.73</v>
          </cell>
          <cell r="G38">
            <v>19.25</v>
          </cell>
          <cell r="H38">
            <v>54.71</v>
          </cell>
        </row>
        <row r="39">
          <cell r="B39" t="str">
            <v>KSD-R-1</v>
          </cell>
          <cell r="C39" t="str">
            <v>SAKRANA</v>
          </cell>
          <cell r="D39" t="str">
            <v>JGY</v>
          </cell>
          <cell r="E39" t="str">
            <v>LT</v>
          </cell>
          <cell r="F39">
            <v>5.72</v>
          </cell>
          <cell r="G39">
            <v>71.83</v>
          </cell>
          <cell r="H39">
            <v>40.89</v>
          </cell>
        </row>
        <row r="40">
          <cell r="B40" t="str">
            <v>KSD-R-1</v>
          </cell>
          <cell r="C40" t="str">
            <v>PANKHAN</v>
          </cell>
          <cell r="D40" t="str">
            <v>JGY</v>
          </cell>
          <cell r="E40" t="str">
            <v>LT</v>
          </cell>
          <cell r="F40">
            <v>5.31</v>
          </cell>
          <cell r="G40">
            <v>43.02</v>
          </cell>
          <cell r="H40">
            <v>47.06</v>
          </cell>
        </row>
        <row r="41">
          <cell r="B41" t="str">
            <v>KSD-R-1</v>
          </cell>
          <cell r="C41" t="str">
            <v>AJAB</v>
          </cell>
          <cell r="D41" t="str">
            <v>JGY</v>
          </cell>
          <cell r="E41" t="str">
            <v>LT</v>
          </cell>
          <cell r="F41">
            <v>9.2100000000000009</v>
          </cell>
          <cell r="G41">
            <v>71.95</v>
          </cell>
          <cell r="H41">
            <v>82.08</v>
          </cell>
        </row>
        <row r="42">
          <cell r="B42" t="str">
            <v>KSD-R-1</v>
          </cell>
          <cell r="C42" t="str">
            <v>KARENI</v>
          </cell>
          <cell r="D42" t="str">
            <v>JGY</v>
          </cell>
          <cell r="E42" t="str">
            <v>LT</v>
          </cell>
          <cell r="F42">
            <v>6.38</v>
          </cell>
          <cell r="G42">
            <v>60.41</v>
          </cell>
          <cell r="H42">
            <v>97.76</v>
          </cell>
        </row>
        <row r="43">
          <cell r="B43" t="str">
            <v>KSD-R-1</v>
          </cell>
          <cell r="C43" t="str">
            <v>SILODAR</v>
          </cell>
          <cell r="D43" t="str">
            <v>JGY</v>
          </cell>
          <cell r="E43" t="str">
            <v>LT</v>
          </cell>
          <cell r="F43">
            <v>5</v>
          </cell>
          <cell r="G43">
            <v>0</v>
          </cell>
          <cell r="H43">
            <v>0</v>
          </cell>
        </row>
        <row r="44">
          <cell r="B44" t="str">
            <v>MALIYA</v>
          </cell>
          <cell r="C44" t="str">
            <v>MALIA</v>
          </cell>
          <cell r="D44" t="str">
            <v>JGY</v>
          </cell>
          <cell r="E44" t="str">
            <v>LT</v>
          </cell>
          <cell r="F44">
            <v>6.75</v>
          </cell>
          <cell r="G44">
            <v>45.04</v>
          </cell>
          <cell r="H44">
            <v>-3.99</v>
          </cell>
        </row>
        <row r="45">
          <cell r="B45" t="str">
            <v>MALIYA</v>
          </cell>
          <cell r="C45" t="str">
            <v>SAROVAR(DADHICHI)</v>
          </cell>
          <cell r="D45" t="str">
            <v>JGY</v>
          </cell>
          <cell r="E45" t="str">
            <v>LT</v>
          </cell>
          <cell r="F45">
            <v>6.48</v>
          </cell>
          <cell r="G45">
            <v>18.899999999999999</v>
          </cell>
          <cell r="H45">
            <v>87.42</v>
          </cell>
        </row>
        <row r="46">
          <cell r="B46" t="str">
            <v>MALIYA</v>
          </cell>
          <cell r="C46" t="str">
            <v>JAMVADI</v>
          </cell>
          <cell r="D46" t="str">
            <v>JGY</v>
          </cell>
          <cell r="E46" t="str">
            <v>LT</v>
          </cell>
          <cell r="F46">
            <v>4.75</v>
          </cell>
          <cell r="G46">
            <v>55.56</v>
          </cell>
          <cell r="H46">
            <v>97.3</v>
          </cell>
        </row>
        <row r="47">
          <cell r="B47" t="str">
            <v>MALIYA</v>
          </cell>
          <cell r="C47" t="str">
            <v>AMBECHA</v>
          </cell>
          <cell r="D47" t="str">
            <v>JGY</v>
          </cell>
          <cell r="E47" t="str">
            <v>LT</v>
          </cell>
          <cell r="F47">
            <v>3.5</v>
          </cell>
          <cell r="G47">
            <v>80.62</v>
          </cell>
          <cell r="H47">
            <v>56.02</v>
          </cell>
        </row>
        <row r="48">
          <cell r="B48" t="str">
            <v>MALIYA</v>
          </cell>
          <cell r="C48" t="str">
            <v>KARTIK</v>
          </cell>
          <cell r="D48" t="str">
            <v>JGY</v>
          </cell>
          <cell r="E48" t="str">
            <v>LT</v>
          </cell>
          <cell r="F48">
            <v>4.95</v>
          </cell>
          <cell r="G48">
            <v>56.07</v>
          </cell>
          <cell r="H48">
            <v>59.68</v>
          </cell>
        </row>
        <row r="49">
          <cell r="B49" t="str">
            <v>MALIYA</v>
          </cell>
          <cell r="C49" t="str">
            <v>AMBALGADH</v>
          </cell>
          <cell r="D49" t="str">
            <v>JGY</v>
          </cell>
          <cell r="E49" t="str">
            <v>LT</v>
          </cell>
          <cell r="F49">
            <v>6.16</v>
          </cell>
          <cell r="G49">
            <v>60.19</v>
          </cell>
          <cell r="H49">
            <v>98.03</v>
          </cell>
        </row>
        <row r="50">
          <cell r="B50" t="str">
            <v>KSD-R-2</v>
          </cell>
          <cell r="C50" t="str">
            <v>PADODAR</v>
          </cell>
          <cell r="D50" t="str">
            <v>JGY</v>
          </cell>
          <cell r="E50" t="str">
            <v>LT</v>
          </cell>
          <cell r="F50">
            <v>6.58</v>
          </cell>
          <cell r="G50">
            <v>74.39</v>
          </cell>
          <cell r="H50">
            <v>60.56</v>
          </cell>
        </row>
        <row r="51">
          <cell r="B51" t="str">
            <v>KSD-R-2</v>
          </cell>
          <cell r="C51" t="str">
            <v>JONPUR</v>
          </cell>
          <cell r="D51" t="str">
            <v>JGY</v>
          </cell>
          <cell r="E51" t="str">
            <v>LT</v>
          </cell>
          <cell r="F51">
            <v>7.78</v>
          </cell>
          <cell r="G51">
            <v>56.76</v>
          </cell>
          <cell r="H51">
            <v>89.22</v>
          </cell>
        </row>
        <row r="52">
          <cell r="B52" t="str">
            <v>KSD-R-2</v>
          </cell>
          <cell r="C52" t="str">
            <v>MESHWAN</v>
          </cell>
          <cell r="D52" t="str">
            <v>JGY</v>
          </cell>
          <cell r="E52" t="str">
            <v>LT</v>
          </cell>
          <cell r="F52">
            <v>7.01</v>
          </cell>
          <cell r="G52">
            <v>35.630000000000003</v>
          </cell>
          <cell r="H52">
            <v>40.869999999999997</v>
          </cell>
        </row>
        <row r="53">
          <cell r="B53" t="str">
            <v>KSD-R-2</v>
          </cell>
          <cell r="C53" t="str">
            <v>KHIRSARA-KSD</v>
          </cell>
          <cell r="D53" t="str">
            <v>JGY</v>
          </cell>
          <cell r="E53" t="str">
            <v>LT</v>
          </cell>
          <cell r="F53">
            <v>6.52</v>
          </cell>
          <cell r="G53">
            <v>76.680000000000007</v>
          </cell>
          <cell r="H53">
            <v>77.31</v>
          </cell>
        </row>
        <row r="54">
          <cell r="B54" t="str">
            <v>KSD-R-2</v>
          </cell>
          <cell r="C54" t="str">
            <v>TITODI</v>
          </cell>
          <cell r="D54" t="str">
            <v>JGY</v>
          </cell>
          <cell r="E54" t="str">
            <v>LT</v>
          </cell>
          <cell r="F54">
            <v>6.26</v>
          </cell>
          <cell r="G54">
            <v>60</v>
          </cell>
          <cell r="H54">
            <v>72.930000000000007</v>
          </cell>
        </row>
        <row r="55">
          <cell r="B55" t="str">
            <v>CHORWAD</v>
          </cell>
          <cell r="C55" t="str">
            <v>GAYATRI(GADU)</v>
          </cell>
          <cell r="D55" t="str">
            <v>JGY</v>
          </cell>
          <cell r="E55" t="str">
            <v>LT</v>
          </cell>
          <cell r="F55">
            <v>14.93</v>
          </cell>
          <cell r="G55">
            <v>19.09</v>
          </cell>
          <cell r="H55">
            <v>33.83</v>
          </cell>
        </row>
        <row r="56">
          <cell r="B56" t="str">
            <v>CHORWAD</v>
          </cell>
          <cell r="C56" t="str">
            <v>CHANDUVAV</v>
          </cell>
          <cell r="D56" t="str">
            <v>JGY</v>
          </cell>
          <cell r="E56" t="str">
            <v>MX</v>
          </cell>
          <cell r="F56">
            <v>9.26</v>
          </cell>
          <cell r="G56">
            <v>35.049999999999997</v>
          </cell>
          <cell r="H56">
            <v>57.79</v>
          </cell>
        </row>
        <row r="57">
          <cell r="B57" t="str">
            <v>CHORWAD</v>
          </cell>
          <cell r="C57" t="str">
            <v>CHORWAD</v>
          </cell>
          <cell r="D57" t="str">
            <v>JGY</v>
          </cell>
          <cell r="E57" t="str">
            <v>LT</v>
          </cell>
          <cell r="F57">
            <v>10.35</v>
          </cell>
          <cell r="G57">
            <v>49.82</v>
          </cell>
          <cell r="H57">
            <v>84.57</v>
          </cell>
        </row>
        <row r="58">
          <cell r="B58" t="str">
            <v>CHORWAD</v>
          </cell>
          <cell r="C58" t="str">
            <v>GHUMALI</v>
          </cell>
          <cell r="D58" t="str">
            <v>JGY</v>
          </cell>
          <cell r="E58" t="str">
            <v>LT</v>
          </cell>
          <cell r="F58">
            <v>4.05</v>
          </cell>
          <cell r="G58">
            <v>33.29</v>
          </cell>
          <cell r="H58">
            <v>26.74</v>
          </cell>
        </row>
        <row r="59">
          <cell r="B59" t="str">
            <v>CHORWAD</v>
          </cell>
          <cell r="C59" t="str">
            <v>SARSAVA</v>
          </cell>
          <cell r="D59" t="str">
            <v>JGY</v>
          </cell>
          <cell r="E59" t="str">
            <v>LT</v>
          </cell>
          <cell r="F59">
            <v>4.5199999999999996</v>
          </cell>
          <cell r="G59">
            <v>87.88</v>
          </cell>
          <cell r="H59">
            <v>65.06</v>
          </cell>
        </row>
        <row r="60">
          <cell r="B60" t="str">
            <v>CHORWAD</v>
          </cell>
          <cell r="C60" t="str">
            <v>BABARA</v>
          </cell>
          <cell r="D60" t="str">
            <v>JGY</v>
          </cell>
          <cell r="E60" t="str">
            <v>LT</v>
          </cell>
          <cell r="F60">
            <v>5.63</v>
          </cell>
          <cell r="G60">
            <v>72</v>
          </cell>
          <cell r="H60">
            <v>42.14</v>
          </cell>
        </row>
        <row r="61">
          <cell r="B61" t="str">
            <v>CHORWAD</v>
          </cell>
          <cell r="C61" t="str">
            <v>JALDHARA</v>
          </cell>
          <cell r="D61" t="str">
            <v>JGY</v>
          </cell>
          <cell r="E61" t="str">
            <v>LT</v>
          </cell>
          <cell r="F61">
            <v>9.9600000000000009</v>
          </cell>
          <cell r="G61">
            <v>64.87</v>
          </cell>
          <cell r="H61">
            <v>90.5</v>
          </cell>
        </row>
        <row r="62">
          <cell r="B62" t="str">
            <v>CHORWAD</v>
          </cell>
          <cell r="C62" t="str">
            <v>RAMESHWAR</v>
          </cell>
          <cell r="D62" t="str">
            <v>JGY</v>
          </cell>
          <cell r="E62" t="str">
            <v>LT</v>
          </cell>
          <cell r="F62">
            <v>4.8899999999999997</v>
          </cell>
          <cell r="G62">
            <v>73.400000000000006</v>
          </cell>
          <cell r="H62">
            <v>75.03</v>
          </cell>
        </row>
        <row r="63">
          <cell r="B63" t="str">
            <v>MGL-R</v>
          </cell>
          <cell r="C63" t="str">
            <v>MANKHETRA</v>
          </cell>
          <cell r="D63" t="str">
            <v>JGY</v>
          </cell>
          <cell r="E63" t="str">
            <v>LT</v>
          </cell>
          <cell r="F63">
            <v>4.8499999999999996</v>
          </cell>
          <cell r="G63">
            <v>72.290000000000006</v>
          </cell>
          <cell r="H63">
            <v>75.89</v>
          </cell>
        </row>
        <row r="64">
          <cell r="B64" t="str">
            <v>MGL-R</v>
          </cell>
          <cell r="C64" t="str">
            <v>VIRPUR</v>
          </cell>
          <cell r="D64" t="str">
            <v>JGY</v>
          </cell>
          <cell r="E64" t="str">
            <v>LT</v>
          </cell>
          <cell r="F64">
            <v>5.0199999999999996</v>
          </cell>
          <cell r="G64">
            <v>57.52</v>
          </cell>
          <cell r="H64">
            <v>-92.43</v>
          </cell>
        </row>
        <row r="65">
          <cell r="B65" t="str">
            <v>MGL-R</v>
          </cell>
          <cell r="C65" t="str">
            <v>ARENA</v>
          </cell>
          <cell r="D65" t="str">
            <v>JGY</v>
          </cell>
          <cell r="E65" t="str">
            <v>LT</v>
          </cell>
          <cell r="F65">
            <v>4.84</v>
          </cell>
          <cell r="G65">
            <v>41.34</v>
          </cell>
          <cell r="H65">
            <v>87.83</v>
          </cell>
        </row>
        <row r="66">
          <cell r="B66" t="str">
            <v>MGL-R</v>
          </cell>
          <cell r="C66" t="str">
            <v>NANDARKHI</v>
          </cell>
          <cell r="D66" t="str">
            <v>JGY</v>
          </cell>
          <cell r="E66" t="str">
            <v>LT</v>
          </cell>
          <cell r="F66">
            <v>3.94</v>
          </cell>
          <cell r="G66">
            <v>53.48</v>
          </cell>
          <cell r="H66">
            <v>45.74</v>
          </cell>
        </row>
        <row r="67">
          <cell r="B67" t="str">
            <v>MGL-R</v>
          </cell>
          <cell r="C67" t="str">
            <v>MAKTUPUR</v>
          </cell>
          <cell r="D67" t="str">
            <v>JGY</v>
          </cell>
          <cell r="E67" t="str">
            <v>LT</v>
          </cell>
          <cell r="F67">
            <v>7.68</v>
          </cell>
          <cell r="G67">
            <v>44.69</v>
          </cell>
          <cell r="H67">
            <v>43.06</v>
          </cell>
        </row>
        <row r="68">
          <cell r="B68" t="str">
            <v>MGL-R</v>
          </cell>
          <cell r="C68" t="str">
            <v>SULTANPUR</v>
          </cell>
          <cell r="D68" t="str">
            <v>JGY</v>
          </cell>
          <cell r="E68" t="str">
            <v>LT</v>
          </cell>
          <cell r="F68">
            <v>5</v>
          </cell>
          <cell r="G68">
            <v>0</v>
          </cell>
          <cell r="H68">
            <v>0</v>
          </cell>
        </row>
        <row r="69">
          <cell r="B69" t="str">
            <v>MADHAVPUR</v>
          </cell>
          <cell r="C69" t="str">
            <v>MADHAVPUR</v>
          </cell>
          <cell r="D69" t="str">
            <v>JGY</v>
          </cell>
          <cell r="E69" t="str">
            <v>LT</v>
          </cell>
          <cell r="F69">
            <v>4.96</v>
          </cell>
          <cell r="G69">
            <v>46.41</v>
          </cell>
          <cell r="H69">
            <v>92.5</v>
          </cell>
        </row>
        <row r="70">
          <cell r="B70" t="str">
            <v>MADHAVPUR</v>
          </cell>
          <cell r="C70" t="str">
            <v>AJAK</v>
          </cell>
          <cell r="D70" t="str">
            <v>JGY</v>
          </cell>
          <cell r="E70" t="str">
            <v>LT</v>
          </cell>
          <cell r="F70">
            <v>4.21</v>
          </cell>
          <cell r="G70">
            <v>58.02</v>
          </cell>
          <cell r="H70">
            <v>71.41</v>
          </cell>
        </row>
        <row r="71">
          <cell r="B71" t="str">
            <v>MADHAVPUR</v>
          </cell>
          <cell r="C71" t="str">
            <v>PATA</v>
          </cell>
          <cell r="D71" t="str">
            <v>JGY</v>
          </cell>
          <cell r="E71" t="str">
            <v>LT</v>
          </cell>
          <cell r="F71">
            <v>12.04</v>
          </cell>
          <cell r="G71">
            <v>78.209999999999994</v>
          </cell>
          <cell r="H71">
            <v>63.37</v>
          </cell>
        </row>
        <row r="72">
          <cell r="B72" t="str">
            <v>MADHAVPUR</v>
          </cell>
          <cell r="C72" t="str">
            <v>ZARIYAWADA</v>
          </cell>
          <cell r="D72" t="str">
            <v>JGY</v>
          </cell>
          <cell r="E72" t="str">
            <v>LT</v>
          </cell>
          <cell r="F72">
            <v>4.05</v>
          </cell>
          <cell r="G72">
            <v>66.33</v>
          </cell>
          <cell r="H72">
            <v>99.37</v>
          </cell>
        </row>
        <row r="73">
          <cell r="B73" t="str">
            <v>MADHAVPUR</v>
          </cell>
          <cell r="C73" t="str">
            <v>SANGAVADA</v>
          </cell>
          <cell r="D73" t="str">
            <v>JGY</v>
          </cell>
          <cell r="E73" t="str">
            <v>LT</v>
          </cell>
          <cell r="F73">
            <v>3.71</v>
          </cell>
          <cell r="G73">
            <v>55.63</v>
          </cell>
          <cell r="H73">
            <v>100</v>
          </cell>
        </row>
        <row r="74">
          <cell r="B74" t="str">
            <v>MADHAVPUR</v>
          </cell>
          <cell r="C74" t="str">
            <v>SANDHAA</v>
          </cell>
          <cell r="D74" t="str">
            <v>JGY</v>
          </cell>
          <cell r="E74" t="str">
            <v>LT</v>
          </cell>
          <cell r="F74">
            <v>6.56</v>
          </cell>
          <cell r="G74">
            <v>80.03</v>
          </cell>
          <cell r="H74">
            <v>67.89</v>
          </cell>
        </row>
        <row r="77">
          <cell r="C77" t="str">
            <v>PBR CT</v>
          </cell>
          <cell r="D77" t="str">
            <v>JGY</v>
          </cell>
          <cell r="E77" t="str">
            <v>JGY</v>
          </cell>
          <cell r="G77">
            <v>0</v>
          </cell>
          <cell r="H77">
            <v>0</v>
          </cell>
        </row>
        <row r="78">
          <cell r="C78" t="str">
            <v>PBR RURL</v>
          </cell>
          <cell r="D78" t="str">
            <v>JGY</v>
          </cell>
          <cell r="E78" t="str">
            <v>JGY</v>
          </cell>
          <cell r="G78">
            <v>51.67</v>
          </cell>
          <cell r="H78">
            <v>60.92</v>
          </cell>
        </row>
        <row r="79">
          <cell r="C79" t="str">
            <v>KSD-1</v>
          </cell>
          <cell r="D79" t="str">
            <v>JGY</v>
          </cell>
          <cell r="E79" t="str">
            <v>JGY</v>
          </cell>
          <cell r="G79">
            <v>56.57</v>
          </cell>
          <cell r="H79">
            <v>66.67</v>
          </cell>
        </row>
        <row r="80">
          <cell r="C80" t="str">
            <v>KSD-2</v>
          </cell>
          <cell r="D80" t="str">
            <v>JGY</v>
          </cell>
          <cell r="E80" t="str">
            <v>JGY</v>
          </cell>
          <cell r="G80">
            <v>57.43</v>
          </cell>
          <cell r="H80">
            <v>64.39</v>
          </cell>
        </row>
        <row r="81">
          <cell r="C81" t="str">
            <v xml:space="preserve"> PBR CIRCLE</v>
          </cell>
          <cell r="D81" t="str">
            <v>JGY</v>
          </cell>
          <cell r="E81" t="str">
            <v>JGY</v>
          </cell>
          <cell r="G81">
            <v>54.05</v>
          </cell>
          <cell r="H81">
            <v>63.54</v>
          </cell>
        </row>
      </sheetData>
      <sheetData sheetId="7" refreshError="1">
        <row r="1">
          <cell r="B1" t="str">
            <v>PGVCL  CIRCLE  OFFICE  PORBANDAR</v>
          </cell>
        </row>
        <row r="3">
          <cell r="B3" t="str">
            <v xml:space="preserve">FEEDERWISE REPORT OF T&amp;D LOSSES </v>
          </cell>
        </row>
        <row r="6">
          <cell r="B6" t="str">
            <v>S/Divn</v>
          </cell>
          <cell r="C6" t="str">
            <v>Feeder Name</v>
          </cell>
          <cell r="D6" t="str">
            <v>FEED</v>
          </cell>
          <cell r="E6" t="str">
            <v>ER</v>
          </cell>
          <cell r="F6" t="str">
            <v>THEO</v>
          </cell>
          <cell r="G6" t="str">
            <v>2006-07</v>
          </cell>
          <cell r="H6" t="str">
            <v>%T &amp; D LOSS</v>
          </cell>
        </row>
        <row r="7">
          <cell r="B7" t="str">
            <v>Code</v>
          </cell>
          <cell r="D7" t="str">
            <v>CAT</v>
          </cell>
          <cell r="E7" t="str">
            <v>TP</v>
          </cell>
          <cell r="F7" t="str">
            <v>LOSS</v>
          </cell>
          <cell r="G7" t="str">
            <v>YR LOSS</v>
          </cell>
          <cell r="H7">
            <v>39173</v>
          </cell>
        </row>
        <row r="8">
          <cell r="B8" t="str">
            <v>BAGVADAR</v>
          </cell>
          <cell r="C8" t="str">
            <v>BOKHIRA</v>
          </cell>
          <cell r="D8" t="str">
            <v>AGD</v>
          </cell>
          <cell r="E8" t="str">
            <v>LT</v>
          </cell>
          <cell r="F8">
            <v>5.82</v>
          </cell>
          <cell r="G8">
            <v>7.52</v>
          </cell>
          <cell r="H8">
            <v>-5.0283593316751495E-2</v>
          </cell>
        </row>
        <row r="9">
          <cell r="B9" t="str">
            <v>BAGVADAR</v>
          </cell>
          <cell r="C9" t="str">
            <v>VACHHODA</v>
          </cell>
          <cell r="D9" t="str">
            <v>AGD</v>
          </cell>
          <cell r="E9" t="str">
            <v>LT</v>
          </cell>
          <cell r="F9">
            <v>6.43</v>
          </cell>
          <cell r="G9">
            <v>18.5</v>
          </cell>
          <cell r="H9">
            <v>0.33890799946040739</v>
          </cell>
        </row>
        <row r="10">
          <cell r="B10" t="str">
            <v>BAGVADAR</v>
          </cell>
          <cell r="C10" t="str">
            <v>SHISHLI(OLD FATANA)</v>
          </cell>
          <cell r="D10" t="str">
            <v>AGD</v>
          </cell>
          <cell r="E10" t="str">
            <v>LT</v>
          </cell>
          <cell r="F10">
            <v>9.26</v>
          </cell>
          <cell r="G10">
            <v>5.07</v>
          </cell>
          <cell r="H10">
            <v>-0.34261187728679987</v>
          </cell>
        </row>
        <row r="11">
          <cell r="B11" t="str">
            <v>BAGVADAR</v>
          </cell>
          <cell r="C11" t="str">
            <v>KHAMBHODAR</v>
          </cell>
          <cell r="D11" t="str">
            <v>AGD</v>
          </cell>
          <cell r="E11" t="str">
            <v>LT</v>
          </cell>
          <cell r="F11">
            <v>7.69</v>
          </cell>
          <cell r="G11">
            <v>7.64</v>
          </cell>
          <cell r="H11">
            <v>0.45862913096695229</v>
          </cell>
        </row>
        <row r="12">
          <cell r="B12" t="str">
            <v>BAGVADAR</v>
          </cell>
          <cell r="C12" t="str">
            <v>KUNVADAR(OLD BHOMIYAV</v>
          </cell>
          <cell r="D12" t="str">
            <v>AGD</v>
          </cell>
          <cell r="E12" t="str">
            <v>LT</v>
          </cell>
          <cell r="F12">
            <v>12.95</v>
          </cell>
          <cell r="G12">
            <v>-4</v>
          </cell>
          <cell r="H12">
            <v>0.10956039837224245</v>
          </cell>
        </row>
        <row r="13">
          <cell r="B13" t="str">
            <v>BAGVADAR</v>
          </cell>
          <cell r="C13" t="str">
            <v>MODHWADA</v>
          </cell>
          <cell r="D13" t="str">
            <v>AGD</v>
          </cell>
          <cell r="E13" t="str">
            <v>LT</v>
          </cell>
          <cell r="F13">
            <v>10.220000000000001</v>
          </cell>
          <cell r="G13">
            <v>-13.72</v>
          </cell>
          <cell r="H13">
            <v>-0.53583664729275005</v>
          </cell>
        </row>
        <row r="14">
          <cell r="B14" t="str">
            <v>BAGVADAR</v>
          </cell>
          <cell r="C14" t="str">
            <v>BHARWADA</v>
          </cell>
          <cell r="D14" t="str">
            <v>AGD</v>
          </cell>
          <cell r="E14" t="str">
            <v>LT</v>
          </cell>
          <cell r="F14">
            <v>5.0599999999999996</v>
          </cell>
          <cell r="G14">
            <v>6.07</v>
          </cell>
          <cell r="H14">
            <v>0.11797262059973924</v>
          </cell>
        </row>
        <row r="15">
          <cell r="B15" t="str">
            <v>BAGVADAR</v>
          </cell>
          <cell r="C15" t="str">
            <v>FATANA(OLD ADVANA)</v>
          </cell>
          <cell r="D15" t="str">
            <v>AGD</v>
          </cell>
          <cell r="E15" t="str">
            <v>LT</v>
          </cell>
          <cell r="F15">
            <v>8.74</v>
          </cell>
          <cell r="G15">
            <v>-10.53</v>
          </cell>
          <cell r="H15">
            <v>-0.72556426039917921</v>
          </cell>
        </row>
        <row r="16">
          <cell r="B16" t="str">
            <v>BAGVADAR</v>
          </cell>
          <cell r="C16" t="str">
            <v>KINDARKHEDA</v>
          </cell>
          <cell r="D16" t="str">
            <v>AGD</v>
          </cell>
          <cell r="E16" t="str">
            <v>LT</v>
          </cell>
          <cell r="F16">
            <v>7.26</v>
          </cell>
          <cell r="G16">
            <v>24.1</v>
          </cell>
          <cell r="H16">
            <v>-6.3737922705314004E-2</v>
          </cell>
        </row>
        <row r="17">
          <cell r="B17" t="str">
            <v>BAGVADAR</v>
          </cell>
          <cell r="C17" t="str">
            <v>SODHANA</v>
          </cell>
          <cell r="D17" t="str">
            <v>AGD</v>
          </cell>
          <cell r="E17" t="str">
            <v>LT</v>
          </cell>
          <cell r="F17">
            <v>5.41</v>
          </cell>
          <cell r="G17">
            <v>-36.04</v>
          </cell>
          <cell r="H17">
            <v>0.13090637398876695</v>
          </cell>
        </row>
        <row r="18">
          <cell r="B18" t="str">
            <v>BAGVADAR</v>
          </cell>
          <cell r="C18" t="str">
            <v>BHETAKADI</v>
          </cell>
          <cell r="D18" t="str">
            <v>AGD</v>
          </cell>
          <cell r="E18" t="str">
            <v>LT</v>
          </cell>
          <cell r="F18">
            <v>5.19</v>
          </cell>
          <cell r="G18">
            <v>-49.48</v>
          </cell>
          <cell r="H18">
            <v>-0.15771657364717301</v>
          </cell>
        </row>
        <row r="19">
          <cell r="B19" t="str">
            <v>BAGVADAR</v>
          </cell>
          <cell r="C19" t="str">
            <v>SIMAR</v>
          </cell>
          <cell r="D19" t="str">
            <v>AGD</v>
          </cell>
          <cell r="E19" t="str">
            <v>LT</v>
          </cell>
          <cell r="F19">
            <v>11.31</v>
          </cell>
          <cell r="G19">
            <v>44.53</v>
          </cell>
          <cell r="H19">
            <v>0.36687741482262032</v>
          </cell>
        </row>
        <row r="20">
          <cell r="B20" t="str">
            <v>BAGVADAR</v>
          </cell>
          <cell r="C20" t="str">
            <v>ZARERA</v>
          </cell>
          <cell r="D20" t="str">
            <v>AGD</v>
          </cell>
          <cell r="E20" t="str">
            <v>LT</v>
          </cell>
          <cell r="F20">
            <v>6.72</v>
          </cell>
          <cell r="G20">
            <v>-25.72</v>
          </cell>
          <cell r="H20">
            <v>-0.49235066962451729</v>
          </cell>
        </row>
        <row r="21">
          <cell r="B21" t="str">
            <v>BAGVADAR</v>
          </cell>
          <cell r="C21" t="str">
            <v>DHROKAL</v>
          </cell>
          <cell r="D21" t="str">
            <v>AGD</v>
          </cell>
          <cell r="E21" t="str">
            <v>LT</v>
          </cell>
          <cell r="F21">
            <v>6.98</v>
          </cell>
          <cell r="G21">
            <v>0</v>
          </cell>
          <cell r="H21">
            <v>0</v>
          </cell>
        </row>
        <row r="22">
          <cell r="B22" t="str">
            <v>BAGVADAR</v>
          </cell>
          <cell r="C22" t="str">
            <v>DEGAM</v>
          </cell>
          <cell r="D22" t="str">
            <v>AGD</v>
          </cell>
          <cell r="E22" t="str">
            <v>LT</v>
          </cell>
          <cell r="F22">
            <v>15.07</v>
          </cell>
          <cell r="G22">
            <v>-8.58</v>
          </cell>
          <cell r="H22">
            <v>0.29585892406973008</v>
          </cell>
        </row>
        <row r="23">
          <cell r="B23" t="str">
            <v>BAGVADAR</v>
          </cell>
          <cell r="C23" t="str">
            <v>PANDAVADAR</v>
          </cell>
          <cell r="D23" t="str">
            <v>AGD</v>
          </cell>
          <cell r="E23" t="str">
            <v>LT</v>
          </cell>
          <cell r="F23">
            <v>5.15</v>
          </cell>
          <cell r="G23">
            <v>36.619999999999997</v>
          </cell>
          <cell r="H23">
            <v>0.40878907149104637</v>
          </cell>
        </row>
        <row r="24">
          <cell r="B24" t="str">
            <v>BAGVADAR</v>
          </cell>
          <cell r="C24" t="str">
            <v>VADALA</v>
          </cell>
          <cell r="D24" t="str">
            <v>AGD</v>
          </cell>
          <cell r="E24" t="str">
            <v>LT</v>
          </cell>
          <cell r="F24">
            <v>7.39</v>
          </cell>
          <cell r="G24">
            <v>-55.68</v>
          </cell>
          <cell r="H24">
            <v>-0.35279149827870077</v>
          </cell>
        </row>
        <row r="25">
          <cell r="B25" t="str">
            <v>RANAVAV</v>
          </cell>
          <cell r="C25" t="str">
            <v>KANDORNA I</v>
          </cell>
          <cell r="D25" t="str">
            <v>AGD</v>
          </cell>
          <cell r="E25" t="str">
            <v>LT</v>
          </cell>
          <cell r="F25">
            <v>12.24</v>
          </cell>
          <cell r="G25">
            <v>57.06</v>
          </cell>
          <cell r="H25">
            <v>0.58900839531269855</v>
          </cell>
        </row>
        <row r="26">
          <cell r="B26" t="str">
            <v>RANAVAV</v>
          </cell>
          <cell r="C26" t="str">
            <v>BAPODAR</v>
          </cell>
          <cell r="D26" t="str">
            <v>AGD</v>
          </cell>
          <cell r="E26" t="str">
            <v>LT</v>
          </cell>
          <cell r="F26">
            <v>10.53</v>
          </cell>
          <cell r="G26">
            <v>47.43</v>
          </cell>
          <cell r="H26">
            <v>0.3756422962846474</v>
          </cell>
        </row>
        <row r="27">
          <cell r="B27" t="str">
            <v>RANAVAV</v>
          </cell>
          <cell r="C27" t="str">
            <v>BAKHARLA</v>
          </cell>
          <cell r="D27" t="str">
            <v>AGD</v>
          </cell>
          <cell r="E27" t="str">
            <v>MX</v>
          </cell>
          <cell r="F27">
            <v>6.4</v>
          </cell>
          <cell r="G27">
            <v>74.150000000000006</v>
          </cell>
          <cell r="H27">
            <v>0.66439902147036956</v>
          </cell>
        </row>
        <row r="28">
          <cell r="B28" t="str">
            <v>RANAVAV</v>
          </cell>
          <cell r="C28" t="str">
            <v>VALOTRA</v>
          </cell>
          <cell r="D28" t="str">
            <v>AGD</v>
          </cell>
          <cell r="E28" t="str">
            <v>LT</v>
          </cell>
          <cell r="F28">
            <v>9.2200000000000006</v>
          </cell>
          <cell r="G28" t="str">
            <v>***.**</v>
          </cell>
          <cell r="H28">
            <v>-0.73215571785564104</v>
          </cell>
        </row>
        <row r="29">
          <cell r="B29" t="str">
            <v>RANAVAV</v>
          </cell>
          <cell r="C29" t="str">
            <v>YOGESHWAR PBR</v>
          </cell>
          <cell r="D29" t="str">
            <v>AGD</v>
          </cell>
          <cell r="E29" t="str">
            <v>LT</v>
          </cell>
          <cell r="F29">
            <v>10.97</v>
          </cell>
          <cell r="G29">
            <v>0</v>
          </cell>
          <cell r="H29">
            <v>0</v>
          </cell>
        </row>
        <row r="30">
          <cell r="B30" t="str">
            <v>RANAVAV</v>
          </cell>
          <cell r="C30" t="str">
            <v>KHIRASHRA</v>
          </cell>
          <cell r="D30" t="str">
            <v>AGD</v>
          </cell>
          <cell r="E30" t="str">
            <v>LT</v>
          </cell>
          <cell r="F30">
            <v>8.8800000000000008</v>
          </cell>
          <cell r="G30">
            <v>55.95</v>
          </cell>
          <cell r="H30">
            <v>0.99530915456281466</v>
          </cell>
        </row>
        <row r="31">
          <cell r="B31" t="str">
            <v>RANAVAV</v>
          </cell>
          <cell r="C31" t="str">
            <v>VADAVALA</v>
          </cell>
          <cell r="D31" t="str">
            <v>AGD</v>
          </cell>
          <cell r="E31" t="str">
            <v>LT</v>
          </cell>
          <cell r="F31">
            <v>7.09</v>
          </cell>
          <cell r="G31">
            <v>40.770000000000003</v>
          </cell>
          <cell r="H31">
            <v>-0.25209811097513585</v>
          </cell>
        </row>
        <row r="32">
          <cell r="B32" t="str">
            <v>RANAVAV</v>
          </cell>
          <cell r="C32" t="str">
            <v>THOYANA</v>
          </cell>
          <cell r="D32" t="str">
            <v>AGD</v>
          </cell>
          <cell r="E32" t="str">
            <v>LT</v>
          </cell>
          <cell r="F32">
            <v>5.78</v>
          </cell>
          <cell r="G32">
            <v>64.53</v>
          </cell>
          <cell r="H32">
            <v>0.45117537419391479</v>
          </cell>
        </row>
        <row r="33">
          <cell r="B33" t="str">
            <v>RANAVAV</v>
          </cell>
          <cell r="C33" t="str">
            <v>SUKHPUR</v>
          </cell>
          <cell r="D33" t="str">
            <v>AGD</v>
          </cell>
          <cell r="E33" t="str">
            <v>LT</v>
          </cell>
          <cell r="F33">
            <v>15.02</v>
          </cell>
          <cell r="G33">
            <v>60.41</v>
          </cell>
          <cell r="H33">
            <v>-0.39997333938957075</v>
          </cell>
        </row>
        <row r="34">
          <cell r="B34" t="str">
            <v>RANAVAV</v>
          </cell>
          <cell r="C34" t="str">
            <v>HANUMANGADH</v>
          </cell>
          <cell r="D34" t="str">
            <v>AGD</v>
          </cell>
          <cell r="E34" t="str">
            <v>LT</v>
          </cell>
          <cell r="F34">
            <v>10.58</v>
          </cell>
          <cell r="G34">
            <v>96.97</v>
          </cell>
          <cell r="H34">
            <v>0.99964632192485758</v>
          </cell>
        </row>
        <row r="35">
          <cell r="B35" t="str">
            <v>KUTIYANA</v>
          </cell>
          <cell r="C35" t="str">
            <v>BALOCH</v>
          </cell>
          <cell r="D35" t="str">
            <v>AGD</v>
          </cell>
          <cell r="E35" t="str">
            <v>LT</v>
          </cell>
          <cell r="F35">
            <v>7.57</v>
          </cell>
          <cell r="G35">
            <v>15.87</v>
          </cell>
          <cell r="H35">
            <v>-7.9738418420618781E-2</v>
          </cell>
        </row>
        <row r="36">
          <cell r="B36" t="str">
            <v>KUTIYANA</v>
          </cell>
          <cell r="C36" t="str">
            <v>CHAUTA</v>
          </cell>
          <cell r="D36" t="str">
            <v>AGD</v>
          </cell>
          <cell r="E36" t="str">
            <v>LT</v>
          </cell>
          <cell r="F36">
            <v>10.95</v>
          </cell>
          <cell r="G36">
            <v>4.84</v>
          </cell>
          <cell r="H36">
            <v>0.18591020445543421</v>
          </cell>
        </row>
        <row r="37">
          <cell r="B37" t="str">
            <v>KUTIYANA</v>
          </cell>
          <cell r="C37" t="str">
            <v>PASWARI</v>
          </cell>
          <cell r="D37" t="str">
            <v>AGD</v>
          </cell>
          <cell r="E37" t="str">
            <v>LT</v>
          </cell>
          <cell r="F37">
            <v>7.74</v>
          </cell>
          <cell r="G37">
            <v>0.33</v>
          </cell>
          <cell r="H37">
            <v>6.4562196899824467E-2</v>
          </cell>
        </row>
        <row r="38">
          <cell r="B38" t="str">
            <v>KUTIYANA</v>
          </cell>
          <cell r="C38" t="str">
            <v>MAHOBATPARA</v>
          </cell>
          <cell r="D38" t="str">
            <v>AGD</v>
          </cell>
          <cell r="E38" t="str">
            <v>LT</v>
          </cell>
          <cell r="F38">
            <v>10.29</v>
          </cell>
          <cell r="G38">
            <v>17.239999999999998</v>
          </cell>
          <cell r="H38">
            <v>-2.6832298924172208E-2</v>
          </cell>
        </row>
        <row r="39">
          <cell r="B39" t="str">
            <v>KUTIYANA</v>
          </cell>
          <cell r="C39" t="str">
            <v>AMADPARA(OLD KHAGESHR</v>
          </cell>
          <cell r="D39" t="str">
            <v>AGD</v>
          </cell>
          <cell r="E39" t="str">
            <v>LT</v>
          </cell>
          <cell r="F39">
            <v>14.17</v>
          </cell>
          <cell r="G39">
            <v>28.15</v>
          </cell>
          <cell r="H39">
            <v>0.14285468002942259</v>
          </cell>
        </row>
        <row r="40">
          <cell r="B40" t="str">
            <v>KUTIYANA</v>
          </cell>
          <cell r="C40" t="str">
            <v>SARADIYA</v>
          </cell>
          <cell r="D40" t="str">
            <v>AGD</v>
          </cell>
          <cell r="E40" t="str">
            <v>LT</v>
          </cell>
          <cell r="F40">
            <v>11.08</v>
          </cell>
          <cell r="G40">
            <v>13.2</v>
          </cell>
          <cell r="H40">
            <v>1.752807538864654E-3</v>
          </cell>
        </row>
        <row r="41">
          <cell r="B41" t="str">
            <v>KUTIYANA</v>
          </cell>
          <cell r="C41" t="str">
            <v>AMAR</v>
          </cell>
          <cell r="D41" t="str">
            <v>AGD</v>
          </cell>
          <cell r="E41" t="str">
            <v>LT</v>
          </cell>
          <cell r="F41">
            <v>5.65</v>
          </cell>
          <cell r="G41">
            <v>32.31</v>
          </cell>
          <cell r="H41">
            <v>-0.10331722872933476</v>
          </cell>
        </row>
        <row r="42">
          <cell r="B42" t="str">
            <v>KUTIYANA</v>
          </cell>
          <cell r="C42" t="str">
            <v>VADASADA</v>
          </cell>
          <cell r="D42" t="str">
            <v>AGD</v>
          </cell>
          <cell r="E42" t="str">
            <v>LT</v>
          </cell>
          <cell r="F42">
            <v>5.64</v>
          </cell>
          <cell r="G42">
            <v>0</v>
          </cell>
          <cell r="H42">
            <v>0.42906703953103337</v>
          </cell>
        </row>
        <row r="43">
          <cell r="B43" t="str">
            <v>KUTIYANA</v>
          </cell>
          <cell r="C43" t="str">
            <v>MALANKA</v>
          </cell>
          <cell r="D43" t="str">
            <v>AGD</v>
          </cell>
          <cell r="E43" t="str">
            <v>LT</v>
          </cell>
          <cell r="F43">
            <v>6.78</v>
          </cell>
          <cell r="G43">
            <v>0</v>
          </cell>
          <cell r="H43">
            <v>-1.0281404282513888E-2</v>
          </cell>
        </row>
        <row r="44">
          <cell r="B44" t="str">
            <v>KUTIYANA</v>
          </cell>
          <cell r="C44" t="str">
            <v>TIMBI NES</v>
          </cell>
          <cell r="D44" t="str">
            <v>AGD</v>
          </cell>
          <cell r="E44" t="str">
            <v>LT</v>
          </cell>
          <cell r="F44">
            <v>10.75</v>
          </cell>
          <cell r="G44">
            <v>47.4</v>
          </cell>
          <cell r="H44">
            <v>0.30546234367126301</v>
          </cell>
        </row>
        <row r="45">
          <cell r="B45" t="str">
            <v>KUTIYANA</v>
          </cell>
          <cell r="C45" t="str">
            <v>DEVDA</v>
          </cell>
          <cell r="D45" t="str">
            <v>AGD</v>
          </cell>
          <cell r="E45" t="str">
            <v>LT</v>
          </cell>
          <cell r="F45">
            <v>7.71</v>
          </cell>
          <cell r="G45">
            <v>-8.19</v>
          </cell>
          <cell r="H45">
            <v>0.18005829807240245</v>
          </cell>
        </row>
        <row r="46">
          <cell r="B46" t="str">
            <v>KUTIYANA</v>
          </cell>
          <cell r="C46" t="str">
            <v>SHIVA</v>
          </cell>
          <cell r="D46" t="str">
            <v>AGD</v>
          </cell>
          <cell r="E46" t="str">
            <v>LT</v>
          </cell>
          <cell r="F46">
            <v>6.51</v>
          </cell>
          <cell r="G46">
            <v>0</v>
          </cell>
          <cell r="H46">
            <v>0</v>
          </cell>
        </row>
        <row r="47">
          <cell r="B47" t="str">
            <v>BANTWA</v>
          </cell>
          <cell r="C47" t="str">
            <v>KHAGESHRI</v>
          </cell>
          <cell r="D47" t="str">
            <v>AGD</v>
          </cell>
          <cell r="E47" t="str">
            <v>LT</v>
          </cell>
          <cell r="F47">
            <v>8.56</v>
          </cell>
          <cell r="G47">
            <v>0</v>
          </cell>
          <cell r="H47">
            <v>0</v>
          </cell>
        </row>
        <row r="48">
          <cell r="B48" t="str">
            <v>BANTWA</v>
          </cell>
          <cell r="C48" t="str">
            <v>KHODIYAR</v>
          </cell>
          <cell r="D48" t="str">
            <v>AGD</v>
          </cell>
          <cell r="E48" t="str">
            <v>LT</v>
          </cell>
          <cell r="F48">
            <v>8.56</v>
          </cell>
          <cell r="G48">
            <v>0</v>
          </cell>
          <cell r="H48">
            <v>0</v>
          </cell>
        </row>
        <row r="49">
          <cell r="B49" t="str">
            <v>BANTWA</v>
          </cell>
          <cell r="C49" t="str">
            <v>DEVDA</v>
          </cell>
          <cell r="D49" t="str">
            <v>AGD</v>
          </cell>
          <cell r="E49" t="str">
            <v>LT</v>
          </cell>
          <cell r="F49">
            <v>8.56</v>
          </cell>
          <cell r="G49">
            <v>0</v>
          </cell>
          <cell r="H49">
            <v>0</v>
          </cell>
        </row>
        <row r="50">
          <cell r="B50" t="str">
            <v>BANTWA</v>
          </cell>
          <cell r="C50" t="str">
            <v>KHAKHAVI</v>
          </cell>
          <cell r="D50" t="str">
            <v>AGD</v>
          </cell>
          <cell r="E50" t="str">
            <v>LT</v>
          </cell>
          <cell r="F50">
            <v>6.21</v>
          </cell>
          <cell r="G50">
            <v>0.97</v>
          </cell>
          <cell r="H50">
            <v>-1.2011794474146023</v>
          </cell>
        </row>
        <row r="51">
          <cell r="B51" t="str">
            <v>BANTWA</v>
          </cell>
          <cell r="C51" t="str">
            <v>BURI</v>
          </cell>
          <cell r="D51" t="str">
            <v>AGD</v>
          </cell>
          <cell r="E51" t="str">
            <v>LT</v>
          </cell>
          <cell r="F51">
            <v>5.7</v>
          </cell>
          <cell r="G51">
            <v>-9.3699999999999992</v>
          </cell>
          <cell r="H51">
            <v>-0.24225268176400477</v>
          </cell>
        </row>
        <row r="52">
          <cell r="B52" t="str">
            <v>BANTWA</v>
          </cell>
          <cell r="C52" t="str">
            <v>KODVAV</v>
          </cell>
          <cell r="D52" t="str">
            <v>AGD</v>
          </cell>
          <cell r="E52" t="str">
            <v>LT</v>
          </cell>
          <cell r="F52">
            <v>6.97</v>
          </cell>
          <cell r="G52">
            <v>6.94</v>
          </cell>
          <cell r="H52">
            <v>0.31679152707800257</v>
          </cell>
        </row>
        <row r="53">
          <cell r="B53" t="str">
            <v>BANTWA</v>
          </cell>
          <cell r="C53" t="str">
            <v>KADEGI</v>
          </cell>
          <cell r="D53" t="str">
            <v>AGD</v>
          </cell>
          <cell r="E53" t="str">
            <v>LT</v>
          </cell>
          <cell r="F53">
            <v>7.87</v>
          </cell>
          <cell r="G53">
            <v>7.36</v>
          </cell>
          <cell r="H53">
            <v>0.15164954672512085</v>
          </cell>
        </row>
        <row r="54">
          <cell r="B54" t="str">
            <v>BANTWA</v>
          </cell>
          <cell r="C54" t="str">
            <v>SITANA</v>
          </cell>
          <cell r="D54" t="str">
            <v>AGD</v>
          </cell>
          <cell r="E54" t="str">
            <v>LT</v>
          </cell>
          <cell r="F54">
            <v>11.17</v>
          </cell>
          <cell r="G54">
            <v>-1.86</v>
          </cell>
          <cell r="H54">
            <v>-0.14635850236448197</v>
          </cell>
        </row>
        <row r="55">
          <cell r="B55" t="str">
            <v>BANTWA</v>
          </cell>
          <cell r="C55" t="str">
            <v>VADA</v>
          </cell>
          <cell r="D55" t="str">
            <v>AGD</v>
          </cell>
          <cell r="E55" t="str">
            <v>LT</v>
          </cell>
          <cell r="F55">
            <v>6.66</v>
          </cell>
          <cell r="G55">
            <v>10.7</v>
          </cell>
          <cell r="H55">
            <v>2.3234024516747907E-2</v>
          </cell>
        </row>
        <row r="56">
          <cell r="B56" t="str">
            <v>BANTWA</v>
          </cell>
          <cell r="C56" t="str">
            <v>NAKARA</v>
          </cell>
          <cell r="D56" t="str">
            <v>AGD</v>
          </cell>
          <cell r="E56" t="str">
            <v>MX</v>
          </cell>
          <cell r="F56">
            <v>6.77</v>
          </cell>
          <cell r="G56">
            <v>-18.25</v>
          </cell>
          <cell r="H56">
            <v>-0.64789661319073089</v>
          </cell>
        </row>
        <row r="57">
          <cell r="B57" t="str">
            <v>COASTAL</v>
          </cell>
          <cell r="C57" t="str">
            <v>KHAPAT (OLD BAGVADAR)</v>
          </cell>
          <cell r="D57" t="str">
            <v>AGD</v>
          </cell>
          <cell r="E57" t="str">
            <v>LT</v>
          </cell>
          <cell r="F57">
            <v>5.84</v>
          </cell>
          <cell r="G57">
            <v>35.11</v>
          </cell>
          <cell r="H57">
            <v>-0.10308678307501144</v>
          </cell>
        </row>
        <row r="58">
          <cell r="B58" t="str">
            <v>COASTAL</v>
          </cell>
          <cell r="C58" t="str">
            <v>KUCHHADI</v>
          </cell>
          <cell r="D58" t="str">
            <v>AGD</v>
          </cell>
          <cell r="E58" t="str">
            <v>LT</v>
          </cell>
          <cell r="F58">
            <v>5.59</v>
          </cell>
          <cell r="G58">
            <v>-4.9800000000000004</v>
          </cell>
          <cell r="H58">
            <v>-1.0231118631991449</v>
          </cell>
        </row>
        <row r="59">
          <cell r="B59" t="str">
            <v>COASTAL</v>
          </cell>
          <cell r="C59" t="str">
            <v>RINAVADA</v>
          </cell>
          <cell r="D59" t="str">
            <v>AGD</v>
          </cell>
          <cell r="E59" t="str">
            <v>LT</v>
          </cell>
          <cell r="F59">
            <v>17.16</v>
          </cell>
          <cell r="G59">
            <v>100</v>
          </cell>
          <cell r="H59">
            <v>1</v>
          </cell>
        </row>
        <row r="60">
          <cell r="B60" t="str">
            <v>COASTAL</v>
          </cell>
          <cell r="C60" t="str">
            <v>ODDAR</v>
          </cell>
          <cell r="D60" t="str">
            <v>AGD</v>
          </cell>
          <cell r="E60" t="str">
            <v>LT</v>
          </cell>
          <cell r="F60">
            <v>6.06</v>
          </cell>
          <cell r="G60">
            <v>57</v>
          </cell>
          <cell r="H60">
            <v>0.15344894777864379</v>
          </cell>
        </row>
        <row r="61">
          <cell r="B61" t="str">
            <v>COASTAL</v>
          </cell>
          <cell r="C61" t="str">
            <v>RATIYA</v>
          </cell>
          <cell r="D61" t="str">
            <v>AGD</v>
          </cell>
          <cell r="E61" t="str">
            <v>LT</v>
          </cell>
          <cell r="F61">
            <v>6.33</v>
          </cell>
          <cell r="G61">
            <v>49.09</v>
          </cell>
          <cell r="H61">
            <v>0.53695586457073763</v>
          </cell>
        </row>
        <row r="62">
          <cell r="B62" t="str">
            <v>COASTAL</v>
          </cell>
          <cell r="C62" t="str">
            <v>HATHIYANI</v>
          </cell>
          <cell r="D62" t="str">
            <v>AGD</v>
          </cell>
          <cell r="E62" t="str">
            <v>LT</v>
          </cell>
          <cell r="F62">
            <v>5.55</v>
          </cell>
          <cell r="G62">
            <v>60.87</v>
          </cell>
          <cell r="H62">
            <v>0.36235029940119762</v>
          </cell>
        </row>
        <row r="63">
          <cell r="B63" t="str">
            <v>COASTAL</v>
          </cell>
          <cell r="C63" t="str">
            <v>RATADI</v>
          </cell>
          <cell r="D63" t="str">
            <v>AGD</v>
          </cell>
          <cell r="E63" t="str">
            <v>LT</v>
          </cell>
          <cell r="F63">
            <v>6.66</v>
          </cell>
          <cell r="G63">
            <v>20.03</v>
          </cell>
          <cell r="H63">
            <v>8.9862788144895719E-2</v>
          </cell>
        </row>
        <row r="64">
          <cell r="B64" t="str">
            <v>COASTAL</v>
          </cell>
          <cell r="C64" t="str">
            <v>MIYANI</v>
          </cell>
          <cell r="D64" t="str">
            <v>AGD</v>
          </cell>
          <cell r="E64" t="str">
            <v>LT</v>
          </cell>
          <cell r="F64">
            <v>8.69</v>
          </cell>
          <cell r="G64">
            <v>-48.83</v>
          </cell>
          <cell r="H64">
            <v>-0.34875970664365835</v>
          </cell>
        </row>
        <row r="65">
          <cell r="B65" t="str">
            <v>KSD-T</v>
          </cell>
          <cell r="C65" t="str">
            <v>KOYLANA</v>
          </cell>
          <cell r="D65" t="str">
            <v>AGD</v>
          </cell>
          <cell r="E65" t="str">
            <v>LT</v>
          </cell>
          <cell r="F65">
            <v>3.52</v>
          </cell>
          <cell r="G65">
            <v>31.04</v>
          </cell>
          <cell r="H65">
            <v>8.5016025641025644E-2</v>
          </cell>
        </row>
        <row r="66">
          <cell r="B66" t="str">
            <v>KSD-T</v>
          </cell>
          <cell r="C66" t="str">
            <v>KEVADRA(AG.DOM.)</v>
          </cell>
          <cell r="D66" t="str">
            <v>AGD</v>
          </cell>
          <cell r="E66" t="str">
            <v>LT</v>
          </cell>
          <cell r="F66">
            <v>9.81</v>
          </cell>
          <cell r="G66">
            <v>18.809999999999999</v>
          </cell>
          <cell r="H66">
            <v>0.31954822256384591</v>
          </cell>
        </row>
        <row r="67">
          <cell r="B67" t="str">
            <v>KSD-R-1</v>
          </cell>
          <cell r="C67" t="str">
            <v>BADODAR(AG.DOM.)</v>
          </cell>
          <cell r="D67" t="str">
            <v>AGD</v>
          </cell>
          <cell r="E67" t="str">
            <v>LT</v>
          </cell>
          <cell r="F67">
            <v>8.83</v>
          </cell>
          <cell r="G67">
            <v>33.72</v>
          </cell>
          <cell r="H67">
            <v>0.4047601825228907</v>
          </cell>
        </row>
        <row r="68">
          <cell r="B68" t="str">
            <v>KSD-R-1</v>
          </cell>
          <cell r="C68" t="str">
            <v>JUTHAL</v>
          </cell>
          <cell r="D68" t="str">
            <v>AGD</v>
          </cell>
          <cell r="E68" t="str">
            <v>LT</v>
          </cell>
          <cell r="F68">
            <v>5.75</v>
          </cell>
          <cell r="G68">
            <v>-4.2</v>
          </cell>
          <cell r="H68">
            <v>-0.35014556040756917</v>
          </cell>
        </row>
        <row r="69">
          <cell r="B69" t="str">
            <v>KSD-R-1</v>
          </cell>
          <cell r="C69" t="str">
            <v>KALAVAN/CHOTILIVIDI</v>
          </cell>
          <cell r="D69" t="str">
            <v>AGD</v>
          </cell>
          <cell r="E69" t="str">
            <v>LT</v>
          </cell>
          <cell r="F69">
            <v>9.69</v>
          </cell>
          <cell r="G69">
            <v>38.96</v>
          </cell>
          <cell r="H69">
            <v>-4.2111695906432747</v>
          </cell>
        </row>
        <row r="70">
          <cell r="B70" t="str">
            <v>KSD-R-1</v>
          </cell>
          <cell r="C70" t="str">
            <v>PANIDHRA/REVADRA</v>
          </cell>
          <cell r="D70" t="str">
            <v>AGD</v>
          </cell>
          <cell r="E70" t="str">
            <v>LT</v>
          </cell>
          <cell r="F70">
            <v>4.25</v>
          </cell>
          <cell r="G70">
            <v>5.99</v>
          </cell>
          <cell r="H70">
            <v>0.32478328877588536</v>
          </cell>
        </row>
        <row r="71">
          <cell r="B71" t="str">
            <v>KSD-R-1</v>
          </cell>
          <cell r="C71" t="str">
            <v>GELANA(AG.DOM.)</v>
          </cell>
          <cell r="D71" t="str">
            <v>AGD</v>
          </cell>
          <cell r="E71" t="str">
            <v>LT</v>
          </cell>
          <cell r="F71">
            <v>3.93</v>
          </cell>
          <cell r="G71">
            <v>20.63</v>
          </cell>
          <cell r="H71">
            <v>-0.10352584380240813</v>
          </cell>
        </row>
        <row r="72">
          <cell r="B72" t="str">
            <v>KSD-R-1</v>
          </cell>
          <cell r="C72" t="str">
            <v>ASHRAM</v>
          </cell>
          <cell r="D72" t="str">
            <v>AGD</v>
          </cell>
          <cell r="E72" t="str">
            <v>LT</v>
          </cell>
          <cell r="F72">
            <v>8.1999999999999993</v>
          </cell>
          <cell r="G72">
            <v>-2.66</v>
          </cell>
          <cell r="H72">
            <v>-0.26609477336240384</v>
          </cell>
        </row>
        <row r="73">
          <cell r="B73" t="str">
            <v>KSD-R-1</v>
          </cell>
          <cell r="C73" t="str">
            <v>SWAMI</v>
          </cell>
          <cell r="D73" t="str">
            <v>AGD</v>
          </cell>
          <cell r="E73" t="str">
            <v>LT</v>
          </cell>
          <cell r="F73">
            <v>3.92</v>
          </cell>
          <cell r="G73">
            <v>55.75</v>
          </cell>
          <cell r="H73">
            <v>-2.0400638800166644</v>
          </cell>
        </row>
        <row r="74">
          <cell r="B74" t="str">
            <v>KSD-R-1</v>
          </cell>
          <cell r="C74" t="str">
            <v>PRANSLI</v>
          </cell>
          <cell r="D74" t="str">
            <v>AGD</v>
          </cell>
          <cell r="E74" t="str">
            <v>LT</v>
          </cell>
          <cell r="F74">
            <v>9.42</v>
          </cell>
          <cell r="G74">
            <v>0.89</v>
          </cell>
          <cell r="H74">
            <v>0.46703299776286356</v>
          </cell>
        </row>
        <row r="75">
          <cell r="B75" t="str">
            <v>KSD-R-1</v>
          </cell>
          <cell r="C75" t="str">
            <v>SHERGADH</v>
          </cell>
          <cell r="D75" t="str">
            <v>AGD</v>
          </cell>
          <cell r="F75">
            <v>6.97</v>
          </cell>
          <cell r="G75">
            <v>31.19</v>
          </cell>
          <cell r="H75">
            <v>0.48310996563573883</v>
          </cell>
        </row>
        <row r="76">
          <cell r="B76" t="str">
            <v>KSD-R-1</v>
          </cell>
          <cell r="C76" t="str">
            <v>AMBALA</v>
          </cell>
          <cell r="D76" t="str">
            <v>AGD</v>
          </cell>
          <cell r="E76" t="str">
            <v>JGY</v>
          </cell>
          <cell r="F76">
            <v>3.78</v>
          </cell>
          <cell r="G76">
            <v>23.43</v>
          </cell>
          <cell r="H76">
            <v>-0.13368055555555555</v>
          </cell>
        </row>
        <row r="77">
          <cell r="B77" t="str">
            <v>KSD-R-1</v>
          </cell>
          <cell r="C77" t="str">
            <v>CHITRI</v>
          </cell>
          <cell r="D77" t="str">
            <v>AGD</v>
          </cell>
          <cell r="E77" t="str">
            <v>JGY</v>
          </cell>
          <cell r="F77">
            <v>10.88</v>
          </cell>
          <cell r="G77">
            <v>13.49</v>
          </cell>
          <cell r="H77">
            <v>0.44085833333333335</v>
          </cell>
        </row>
        <row r="78">
          <cell r="B78" t="str">
            <v>KSD-R-1</v>
          </cell>
          <cell r="C78" t="str">
            <v>RANGPUR</v>
          </cell>
          <cell r="D78" t="str">
            <v>AGD</v>
          </cell>
          <cell r="E78" t="str">
            <v>JGY</v>
          </cell>
          <cell r="F78">
            <v>9.2799999999999994</v>
          </cell>
          <cell r="G78">
            <v>-52.39</v>
          </cell>
          <cell r="H78">
            <v>-0.39123868778280541</v>
          </cell>
        </row>
        <row r="79">
          <cell r="B79" t="str">
            <v>KSD-R-1</v>
          </cell>
          <cell r="C79" t="str">
            <v>NONJANVAV</v>
          </cell>
          <cell r="D79" t="str">
            <v>AGD</v>
          </cell>
          <cell r="E79" t="str">
            <v>JGY</v>
          </cell>
          <cell r="F79">
            <v>5.98</v>
          </cell>
          <cell r="G79">
            <v>59.25</v>
          </cell>
          <cell r="H79">
            <v>0.62527484143763212</v>
          </cell>
        </row>
        <row r="80">
          <cell r="B80" t="str">
            <v>KSD-R-1</v>
          </cell>
          <cell r="C80" t="str">
            <v>AVANIYA</v>
          </cell>
          <cell r="D80" t="str">
            <v>AGD</v>
          </cell>
          <cell r="E80" t="str">
            <v>JGY</v>
          </cell>
          <cell r="F80">
            <v>6.41</v>
          </cell>
          <cell r="G80">
            <v>40.409999999999997</v>
          </cell>
          <cell r="H80">
            <v>-9.4380341880341875E-2</v>
          </cell>
        </row>
        <row r="81">
          <cell r="B81" t="str">
            <v>KSD-R-1</v>
          </cell>
          <cell r="C81" t="str">
            <v>SIMROLI</v>
          </cell>
          <cell r="D81" t="str">
            <v>AGD</v>
          </cell>
          <cell r="F81">
            <v>7</v>
          </cell>
          <cell r="G81">
            <v>0</v>
          </cell>
          <cell r="H81">
            <v>0</v>
          </cell>
        </row>
        <row r="82">
          <cell r="B82" t="str">
            <v>KSD-R-1</v>
          </cell>
          <cell r="C82" t="str">
            <v>GATRAL</v>
          </cell>
          <cell r="D82" t="str">
            <v>AGD</v>
          </cell>
          <cell r="F82">
            <v>5</v>
          </cell>
          <cell r="G82">
            <v>0</v>
          </cell>
          <cell r="H82">
            <v>0</v>
          </cell>
        </row>
        <row r="83">
          <cell r="B83" t="str">
            <v>MALIYA</v>
          </cell>
          <cell r="C83" t="str">
            <v>AMRAPUR</v>
          </cell>
          <cell r="D83" t="str">
            <v>AGD</v>
          </cell>
          <cell r="F83">
            <v>10.62</v>
          </cell>
          <cell r="G83">
            <v>14.7</v>
          </cell>
          <cell r="H83">
            <v>0.25683668076109939</v>
          </cell>
        </row>
        <row r="84">
          <cell r="B84" t="str">
            <v>MALIYA</v>
          </cell>
          <cell r="C84" t="str">
            <v>BHANDURI</v>
          </cell>
          <cell r="D84" t="str">
            <v>AGD</v>
          </cell>
          <cell r="F84">
            <v>5.37</v>
          </cell>
          <cell r="G84">
            <v>-6.61</v>
          </cell>
          <cell r="H84">
            <v>1.6298913043478261E-2</v>
          </cell>
        </row>
        <row r="85">
          <cell r="B85" t="str">
            <v>MALIYA</v>
          </cell>
          <cell r="C85" t="str">
            <v>VIRDI</v>
          </cell>
          <cell r="D85" t="str">
            <v>AGD</v>
          </cell>
          <cell r="F85">
            <v>8.6199999999999992</v>
          </cell>
          <cell r="G85">
            <v>16.72</v>
          </cell>
          <cell r="H85">
            <v>5.6505028735632186E-2</v>
          </cell>
        </row>
        <row r="86">
          <cell r="B86" t="str">
            <v>MALIYA</v>
          </cell>
          <cell r="C86" t="str">
            <v>KADAYA</v>
          </cell>
          <cell r="D86" t="str">
            <v>AGD</v>
          </cell>
          <cell r="F86">
            <v>7.58</v>
          </cell>
          <cell r="G86">
            <v>15.42</v>
          </cell>
          <cell r="H86">
            <v>0.45370736086175945</v>
          </cell>
        </row>
        <row r="87">
          <cell r="B87" t="str">
            <v>MALIYA</v>
          </cell>
          <cell r="C87" t="str">
            <v>DHAVANTARI</v>
          </cell>
          <cell r="D87" t="str">
            <v>AGD</v>
          </cell>
          <cell r="F87">
            <v>10.39</v>
          </cell>
          <cell r="G87">
            <v>33.32</v>
          </cell>
          <cell r="H87">
            <v>0.42058355437665784</v>
          </cell>
        </row>
        <row r="88">
          <cell r="B88" t="str">
            <v>MALIYA</v>
          </cell>
          <cell r="C88" t="str">
            <v>CHULDI</v>
          </cell>
          <cell r="D88" t="str">
            <v>AGD</v>
          </cell>
          <cell r="F88">
            <v>4.9800000000000004</v>
          </cell>
          <cell r="G88">
            <v>-45.35</v>
          </cell>
          <cell r="H88">
            <v>0.46180056980056983</v>
          </cell>
        </row>
        <row r="89">
          <cell r="B89" t="str">
            <v>MALIYA</v>
          </cell>
          <cell r="C89" t="str">
            <v>DUDHALA</v>
          </cell>
          <cell r="D89" t="str">
            <v>AGD</v>
          </cell>
          <cell r="F89">
            <v>7.04</v>
          </cell>
          <cell r="G89">
            <v>37.979999999999997</v>
          </cell>
          <cell r="H89">
            <v>0.72354021385402134</v>
          </cell>
        </row>
        <row r="90">
          <cell r="B90" t="str">
            <v>KSD-R-2</v>
          </cell>
          <cell r="C90" t="str">
            <v>PIPALI</v>
          </cell>
          <cell r="D90" t="str">
            <v>AGD</v>
          </cell>
          <cell r="F90">
            <v>7.56</v>
          </cell>
          <cell r="G90">
            <v>15.16</v>
          </cell>
          <cell r="H90">
            <v>0.35084143115485417</v>
          </cell>
        </row>
        <row r="91">
          <cell r="B91" t="str">
            <v>KSD-R-2</v>
          </cell>
          <cell r="C91" t="str">
            <v>AGATRAY</v>
          </cell>
          <cell r="D91" t="str">
            <v>AGD</v>
          </cell>
          <cell r="F91">
            <v>6.51</v>
          </cell>
          <cell r="G91">
            <v>33.08</v>
          </cell>
          <cell r="H91">
            <v>0.281245352238362</v>
          </cell>
        </row>
        <row r="92">
          <cell r="B92" t="str">
            <v>KSD-R-2</v>
          </cell>
          <cell r="C92" t="str">
            <v>GHANSARI</v>
          </cell>
          <cell r="D92" t="str">
            <v>AGD</v>
          </cell>
          <cell r="F92">
            <v>9.59</v>
          </cell>
          <cell r="G92">
            <v>27.8</v>
          </cell>
          <cell r="H92">
            <v>0.32544801917906196</v>
          </cell>
        </row>
        <row r="93">
          <cell r="B93" t="str">
            <v>KSD-R-2</v>
          </cell>
          <cell r="C93" t="str">
            <v>MANGALPUR(AG.DOM.)</v>
          </cell>
          <cell r="D93" t="str">
            <v>AGD</v>
          </cell>
          <cell r="F93">
            <v>8.48</v>
          </cell>
          <cell r="G93">
            <v>49.15</v>
          </cell>
          <cell r="H93">
            <v>0.24443844889750069</v>
          </cell>
        </row>
        <row r="94">
          <cell r="B94" t="str">
            <v>KSD-R-2</v>
          </cell>
          <cell r="C94" t="str">
            <v>AMARNATH</v>
          </cell>
          <cell r="D94" t="str">
            <v>AGD</v>
          </cell>
          <cell r="F94">
            <v>7.25</v>
          </cell>
          <cell r="G94">
            <v>28.03</v>
          </cell>
          <cell r="H94">
            <v>3.1702521397177885E-2</v>
          </cell>
        </row>
        <row r="95">
          <cell r="B95" t="str">
            <v>KSD-R-2</v>
          </cell>
          <cell r="C95" t="str">
            <v>CHANDIGADH</v>
          </cell>
          <cell r="D95" t="str">
            <v>AGD</v>
          </cell>
          <cell r="F95">
            <v>5.81</v>
          </cell>
          <cell r="G95">
            <v>23.84</v>
          </cell>
          <cell r="H95">
            <v>0.19355179983601789</v>
          </cell>
        </row>
        <row r="96">
          <cell r="B96" t="str">
            <v>KSD-R-2</v>
          </cell>
          <cell r="C96" t="str">
            <v>YOGESHWAR(AG.DOM.)</v>
          </cell>
          <cell r="D96" t="str">
            <v>AGD</v>
          </cell>
          <cell r="F96">
            <v>4.78</v>
          </cell>
          <cell r="G96">
            <v>17.28</v>
          </cell>
          <cell r="H96">
            <v>0.42519693335346859</v>
          </cell>
        </row>
        <row r="97">
          <cell r="B97" t="str">
            <v>KSD-R-2</v>
          </cell>
          <cell r="C97" t="str">
            <v>SARSALI</v>
          </cell>
          <cell r="D97" t="str">
            <v>AGD</v>
          </cell>
          <cell r="F97">
            <v>4.28</v>
          </cell>
          <cell r="G97">
            <v>35.18</v>
          </cell>
          <cell r="H97">
            <v>0.18653361344537814</v>
          </cell>
        </row>
        <row r="98">
          <cell r="B98" t="str">
            <v>KSD-R-2</v>
          </cell>
          <cell r="C98" t="str">
            <v>KHAMIDANA</v>
          </cell>
          <cell r="D98" t="str">
            <v>AGD</v>
          </cell>
          <cell r="F98">
            <v>5.21</v>
          </cell>
          <cell r="G98">
            <v>24.12</v>
          </cell>
          <cell r="H98">
            <v>0.3159253875968992</v>
          </cell>
        </row>
        <row r="99">
          <cell r="B99" t="str">
            <v>KSD-R-2</v>
          </cell>
          <cell r="C99" t="str">
            <v>NUNARDA</v>
          </cell>
          <cell r="D99" t="str">
            <v>AGD</v>
          </cell>
          <cell r="F99">
            <v>7.39</v>
          </cell>
          <cell r="G99">
            <v>18.07</v>
          </cell>
          <cell r="H99">
            <v>0.14175238095238096</v>
          </cell>
        </row>
        <row r="100">
          <cell r="B100" t="str">
            <v>KSD-R-2</v>
          </cell>
          <cell r="C100" t="str">
            <v>AKHODAR</v>
          </cell>
          <cell r="D100" t="str">
            <v>AGD</v>
          </cell>
          <cell r="F100">
            <v>5.28</v>
          </cell>
          <cell r="G100">
            <v>46.61</v>
          </cell>
          <cell r="H100">
            <v>0.32285714285714284</v>
          </cell>
        </row>
        <row r="101">
          <cell r="B101" t="str">
            <v>KSD-R-2</v>
          </cell>
          <cell r="C101" t="str">
            <v>DIVRANA(AG.DOM.)</v>
          </cell>
          <cell r="D101" t="str">
            <v>AGD</v>
          </cell>
          <cell r="F101">
            <v>5.62</v>
          </cell>
          <cell r="G101">
            <v>27.06</v>
          </cell>
          <cell r="H101">
            <v>0.23680327868852458</v>
          </cell>
        </row>
        <row r="102">
          <cell r="B102" t="str">
            <v>KSD-R-2</v>
          </cell>
          <cell r="C102" t="str">
            <v>EKLERA</v>
          </cell>
          <cell r="D102" t="str">
            <v>AGD</v>
          </cell>
          <cell r="F102">
            <v>5</v>
          </cell>
          <cell r="G102">
            <v>0</v>
          </cell>
          <cell r="H102">
            <v>0</v>
          </cell>
        </row>
        <row r="103">
          <cell r="B103" t="str">
            <v>KSD-R-2</v>
          </cell>
          <cell r="C103" t="str">
            <v>CHAR</v>
          </cell>
          <cell r="D103" t="str">
            <v>AGD</v>
          </cell>
          <cell r="F103">
            <v>7</v>
          </cell>
          <cell r="G103">
            <v>0</v>
          </cell>
          <cell r="H103">
            <v>0</v>
          </cell>
        </row>
        <row r="104">
          <cell r="B104" t="str">
            <v>CHORWAD</v>
          </cell>
          <cell r="C104" t="str">
            <v>ADRI</v>
          </cell>
          <cell r="D104" t="str">
            <v>AGD</v>
          </cell>
          <cell r="F104">
            <v>12.09</v>
          </cell>
          <cell r="G104">
            <v>22.37</v>
          </cell>
          <cell r="H104">
            <v>0.42885927914110428</v>
          </cell>
        </row>
        <row r="105">
          <cell r="B105" t="str">
            <v>CHORWAD</v>
          </cell>
          <cell r="C105" t="str">
            <v>SUPASI</v>
          </cell>
          <cell r="D105" t="str">
            <v>AGD</v>
          </cell>
          <cell r="F105">
            <v>11.89</v>
          </cell>
          <cell r="G105">
            <v>19.149999999999999</v>
          </cell>
          <cell r="H105">
            <v>0.61150200458190151</v>
          </cell>
        </row>
        <row r="106">
          <cell r="B106" t="str">
            <v>CHORWAD</v>
          </cell>
          <cell r="C106" t="str">
            <v>KHERA</v>
          </cell>
          <cell r="D106" t="str">
            <v>AGD</v>
          </cell>
          <cell r="F106">
            <v>6.76</v>
          </cell>
          <cell r="G106">
            <v>22.37</v>
          </cell>
          <cell r="H106">
            <v>0.25207529843893478</v>
          </cell>
        </row>
        <row r="107">
          <cell r="B107" t="str">
            <v>CHORWAD</v>
          </cell>
          <cell r="C107" t="str">
            <v>JUNGER(AG.DOM.)</v>
          </cell>
          <cell r="D107" t="str">
            <v>AGD</v>
          </cell>
          <cell r="F107">
            <v>11.22</v>
          </cell>
          <cell r="G107">
            <v>28.06</v>
          </cell>
          <cell r="H107">
            <v>0.51034404614750717</v>
          </cell>
        </row>
        <row r="108">
          <cell r="B108" t="str">
            <v>CHORWAD</v>
          </cell>
          <cell r="C108" t="str">
            <v>KANEK</v>
          </cell>
          <cell r="D108" t="str">
            <v>AGD</v>
          </cell>
          <cell r="F108">
            <v>7.79</v>
          </cell>
          <cell r="G108">
            <v>49.89</v>
          </cell>
          <cell r="H108">
            <v>0.71629629629629632</v>
          </cell>
        </row>
        <row r="109">
          <cell r="B109" t="str">
            <v>CHORWAD</v>
          </cell>
          <cell r="C109" t="str">
            <v>KUKASWADA</v>
          </cell>
          <cell r="D109" t="str">
            <v>AGD</v>
          </cell>
          <cell r="F109">
            <v>7.59</v>
          </cell>
          <cell r="G109">
            <v>7.79</v>
          </cell>
          <cell r="H109">
            <v>0.32826475155279505</v>
          </cell>
        </row>
        <row r="110">
          <cell r="B110" t="str">
            <v>CHORWAD</v>
          </cell>
          <cell r="C110" t="str">
            <v>PALDI</v>
          </cell>
          <cell r="D110" t="str">
            <v>AGD</v>
          </cell>
          <cell r="F110">
            <v>9.6199999999999992</v>
          </cell>
          <cell r="G110">
            <v>40.36</v>
          </cell>
          <cell r="H110">
            <v>0.73686664438502669</v>
          </cell>
        </row>
        <row r="111">
          <cell r="B111" t="str">
            <v>CHORWAD</v>
          </cell>
          <cell r="C111" t="str">
            <v>KHORASA</v>
          </cell>
          <cell r="D111" t="str">
            <v>AGD</v>
          </cell>
          <cell r="F111">
            <v>6.31</v>
          </cell>
          <cell r="G111">
            <v>-10.41</v>
          </cell>
          <cell r="H111">
            <v>-1.1366485998193314</v>
          </cell>
        </row>
        <row r="112">
          <cell r="B112" t="str">
            <v>CHORWAD</v>
          </cell>
          <cell r="C112" t="str">
            <v>KANKESHWARI</v>
          </cell>
          <cell r="D112" t="str">
            <v>AGD</v>
          </cell>
          <cell r="F112">
            <v>7.89</v>
          </cell>
          <cell r="G112">
            <v>41.14</v>
          </cell>
          <cell r="H112">
            <v>0.63107429718875507</v>
          </cell>
        </row>
        <row r="113">
          <cell r="B113" t="str">
            <v>CHORWAD</v>
          </cell>
          <cell r="C113" t="str">
            <v>DEVGAM</v>
          </cell>
          <cell r="D113" t="str">
            <v>AGD</v>
          </cell>
          <cell r="F113">
            <v>12.1</v>
          </cell>
          <cell r="G113">
            <v>23.74</v>
          </cell>
          <cell r="H113">
            <v>0.51136940547762189</v>
          </cell>
        </row>
        <row r="114">
          <cell r="B114" t="str">
            <v>CHORWAD</v>
          </cell>
          <cell r="C114" t="str">
            <v>BARULA</v>
          </cell>
          <cell r="D114" t="str">
            <v>AGD</v>
          </cell>
          <cell r="F114">
            <v>8.44</v>
          </cell>
          <cell r="G114">
            <v>39.159999999999997</v>
          </cell>
          <cell r="H114">
            <v>0.36154483430799222</v>
          </cell>
        </row>
        <row r="115">
          <cell r="B115" t="str">
            <v>CHORWAD</v>
          </cell>
          <cell r="C115" t="str">
            <v>ACHHIDRA</v>
          </cell>
          <cell r="D115" t="str">
            <v>AGD</v>
          </cell>
          <cell r="F115">
            <v>12.63</v>
          </cell>
          <cell r="G115">
            <v>30.34</v>
          </cell>
          <cell r="H115">
            <v>0.66564856711915532</v>
          </cell>
        </row>
        <row r="116">
          <cell r="B116" t="str">
            <v>CHORWAD</v>
          </cell>
          <cell r="C116" t="str">
            <v>LADUDI</v>
          </cell>
          <cell r="D116" t="str">
            <v>AGD</v>
          </cell>
          <cell r="F116">
            <v>12.25</v>
          </cell>
          <cell r="G116">
            <v>30.73</v>
          </cell>
          <cell r="H116">
            <v>0.48940818937939862</v>
          </cell>
        </row>
        <row r="117">
          <cell r="B117" t="str">
            <v>CHORWAD</v>
          </cell>
          <cell r="C117" t="str">
            <v>JAMVADA</v>
          </cell>
          <cell r="D117" t="str">
            <v>AGD</v>
          </cell>
          <cell r="F117">
            <v>11.71</v>
          </cell>
          <cell r="G117">
            <v>66.739999999999995</v>
          </cell>
          <cell r="H117">
            <v>0.6117948717948718</v>
          </cell>
        </row>
        <row r="118">
          <cell r="B118" t="str">
            <v>CHORWAD</v>
          </cell>
          <cell r="C118" t="str">
            <v>BUDHECHA</v>
          </cell>
          <cell r="D118" t="str">
            <v>AGD</v>
          </cell>
          <cell r="F118">
            <v>14.07</v>
          </cell>
          <cell r="G118">
            <v>64.48</v>
          </cell>
          <cell r="H118">
            <v>0.56349313207325458</v>
          </cell>
        </row>
        <row r="119">
          <cell r="B119" t="str">
            <v>CHORWAD</v>
          </cell>
          <cell r="C119" t="str">
            <v>NAGARWEL</v>
          </cell>
          <cell r="D119" t="str">
            <v>AGD</v>
          </cell>
          <cell r="F119">
            <v>10.76</v>
          </cell>
          <cell r="G119">
            <v>14.25</v>
          </cell>
          <cell r="H119">
            <v>0.43352307576426025</v>
          </cell>
        </row>
        <row r="120">
          <cell r="B120" t="str">
            <v>CHORWAD</v>
          </cell>
          <cell r="C120" t="str">
            <v>ANTROLI/DUDHTALAVADI</v>
          </cell>
          <cell r="D120" t="str">
            <v>AGD</v>
          </cell>
          <cell r="F120">
            <v>4.28</v>
          </cell>
          <cell r="G120">
            <v>48.35</v>
          </cell>
          <cell r="H120">
            <v>0.55008687258687261</v>
          </cell>
        </row>
        <row r="121">
          <cell r="B121" t="str">
            <v>MANGROL-T</v>
          </cell>
          <cell r="C121" t="str">
            <v>CHANCHVA</v>
          </cell>
          <cell r="D121" t="str">
            <v>AGD</v>
          </cell>
          <cell r="F121">
            <v>4.3600000000000003</v>
          </cell>
          <cell r="G121">
            <v>4.83</v>
          </cell>
          <cell r="H121">
            <v>0</v>
          </cell>
        </row>
        <row r="122">
          <cell r="B122" t="str">
            <v>MANGROL-T</v>
          </cell>
          <cell r="C122" t="str">
            <v>WATER WORKS</v>
          </cell>
          <cell r="D122" t="str">
            <v>AGD</v>
          </cell>
          <cell r="F122">
            <v>5.59</v>
          </cell>
          <cell r="G122">
            <v>28.62</v>
          </cell>
          <cell r="H122">
            <v>0.75124107142857144</v>
          </cell>
        </row>
        <row r="123">
          <cell r="B123" t="str">
            <v>MGL-R</v>
          </cell>
          <cell r="C123" t="str">
            <v>KANKASA/NAGICHANA</v>
          </cell>
          <cell r="D123" t="str">
            <v>AGD</v>
          </cell>
          <cell r="F123">
            <v>10.09</v>
          </cell>
          <cell r="G123">
            <v>36.36</v>
          </cell>
          <cell r="H123">
            <v>0.65886145910095795</v>
          </cell>
        </row>
        <row r="124">
          <cell r="B124" t="str">
            <v>MGL-R</v>
          </cell>
          <cell r="C124" t="str">
            <v>LOEJ(AG.DOM.)</v>
          </cell>
          <cell r="D124" t="str">
            <v>AGD</v>
          </cell>
          <cell r="F124">
            <v>4.22</v>
          </cell>
          <cell r="G124">
            <v>9.9600000000000009</v>
          </cell>
          <cell r="H124">
            <v>-1.2483022388059701</v>
          </cell>
        </row>
        <row r="125">
          <cell r="B125" t="str">
            <v>MGL-R</v>
          </cell>
          <cell r="C125" t="str">
            <v>DATAR MANZIL</v>
          </cell>
          <cell r="D125" t="str">
            <v>AGD</v>
          </cell>
          <cell r="F125">
            <v>19.46</v>
          </cell>
          <cell r="G125">
            <v>2.4300000000000002</v>
          </cell>
          <cell r="H125">
            <v>-6.8942382057231244E-2</v>
          </cell>
        </row>
        <row r="126">
          <cell r="B126" t="str">
            <v>MGL-R</v>
          </cell>
          <cell r="C126" t="str">
            <v>SHEPA</v>
          </cell>
          <cell r="D126" t="str">
            <v>AGD</v>
          </cell>
          <cell r="F126">
            <v>5.77</v>
          </cell>
          <cell r="G126">
            <v>19.809999999999999</v>
          </cell>
          <cell r="H126">
            <v>-0.81487209302325581</v>
          </cell>
        </row>
        <row r="127">
          <cell r="B127" t="str">
            <v>MGL-R</v>
          </cell>
          <cell r="C127" t="str">
            <v>RUDALPUR</v>
          </cell>
          <cell r="D127" t="str">
            <v>AGD</v>
          </cell>
          <cell r="F127">
            <v>16.440000000000001</v>
          </cell>
          <cell r="G127">
            <v>-22.95</v>
          </cell>
          <cell r="H127">
            <v>0.31012989457831325</v>
          </cell>
        </row>
        <row r="128">
          <cell r="B128" t="str">
            <v>MGL-R</v>
          </cell>
          <cell r="C128" t="str">
            <v>KHODADA</v>
          </cell>
          <cell r="D128" t="str">
            <v>AGD</v>
          </cell>
          <cell r="F128">
            <v>7.38</v>
          </cell>
          <cell r="G128">
            <v>8.0500000000000007</v>
          </cell>
          <cell r="H128">
            <v>0.6322858617131063</v>
          </cell>
        </row>
        <row r="129">
          <cell r="B129" t="str">
            <v>MGL-R</v>
          </cell>
          <cell r="C129" t="str">
            <v>KAMNATH</v>
          </cell>
          <cell r="D129" t="str">
            <v>AGD</v>
          </cell>
          <cell r="F129">
            <v>6.43</v>
          </cell>
          <cell r="G129">
            <v>7.08</v>
          </cell>
          <cell r="H129">
            <v>0.4674928977272727</v>
          </cell>
        </row>
        <row r="130">
          <cell r="B130" t="str">
            <v>MGL-R</v>
          </cell>
          <cell r="C130" t="str">
            <v>SHIL</v>
          </cell>
          <cell r="D130" t="str">
            <v>AGD</v>
          </cell>
          <cell r="F130">
            <v>4.6900000000000004</v>
          </cell>
          <cell r="G130">
            <v>43.69</v>
          </cell>
          <cell r="H130">
            <v>0.51174129353233833</v>
          </cell>
        </row>
        <row r="131">
          <cell r="B131" t="str">
            <v>MGL-R</v>
          </cell>
          <cell r="C131" t="str">
            <v>FARANGTA</v>
          </cell>
          <cell r="D131" t="str">
            <v>AGD</v>
          </cell>
          <cell r="F131">
            <v>11.01</v>
          </cell>
          <cell r="G131">
            <v>-11.48</v>
          </cell>
          <cell r="H131">
            <v>0.11012812564579459</v>
          </cell>
        </row>
        <row r="132">
          <cell r="B132" t="str">
            <v>MGL-R</v>
          </cell>
          <cell r="C132" t="str">
            <v>LANGODRA</v>
          </cell>
          <cell r="D132" t="str">
            <v>AGD</v>
          </cell>
          <cell r="F132">
            <v>4.4800000000000004</v>
          </cell>
          <cell r="G132">
            <v>44.89</v>
          </cell>
          <cell r="H132">
            <v>0.19869000176886178</v>
          </cell>
        </row>
        <row r="133">
          <cell r="B133" t="str">
            <v>MGL-R</v>
          </cell>
          <cell r="C133" t="str">
            <v>CHAKIVAV</v>
          </cell>
          <cell r="D133" t="str">
            <v>AGD</v>
          </cell>
          <cell r="F133">
            <v>8.18</v>
          </cell>
          <cell r="G133">
            <v>64.97</v>
          </cell>
          <cell r="H133">
            <v>0.74351458905417112</v>
          </cell>
        </row>
        <row r="134">
          <cell r="B134" t="str">
            <v>MGL-R</v>
          </cell>
          <cell r="C134" t="str">
            <v>SATMARG</v>
          </cell>
          <cell r="D134" t="str">
            <v>AGD</v>
          </cell>
          <cell r="F134">
            <v>5.58</v>
          </cell>
          <cell r="G134">
            <v>58.38</v>
          </cell>
          <cell r="H134">
            <v>0.59436970451577642</v>
          </cell>
        </row>
        <row r="135">
          <cell r="B135" t="str">
            <v>MGL-R</v>
          </cell>
          <cell r="C135" t="str">
            <v>BHATGAM</v>
          </cell>
          <cell r="D135" t="str">
            <v>AGD</v>
          </cell>
          <cell r="F135">
            <v>6</v>
          </cell>
          <cell r="G135">
            <v>0</v>
          </cell>
          <cell r="H135">
            <v>0</v>
          </cell>
        </row>
        <row r="136">
          <cell r="B136" t="str">
            <v>MGL-R</v>
          </cell>
          <cell r="C136" t="str">
            <v>KARAMDI</v>
          </cell>
          <cell r="D136" t="str">
            <v>AGD</v>
          </cell>
          <cell r="F136">
            <v>6</v>
          </cell>
          <cell r="G136">
            <v>0</v>
          </cell>
          <cell r="H136">
            <v>0</v>
          </cell>
        </row>
        <row r="137">
          <cell r="B137" t="str">
            <v>MGL-R</v>
          </cell>
          <cell r="C137" t="str">
            <v>CHANDWANA</v>
          </cell>
          <cell r="D137" t="str">
            <v>AGD</v>
          </cell>
          <cell r="F137">
            <v>6</v>
          </cell>
          <cell r="G137">
            <v>0</v>
          </cell>
          <cell r="H137">
            <v>0</v>
          </cell>
        </row>
        <row r="138">
          <cell r="B138" t="str">
            <v>MADHAVPUR</v>
          </cell>
          <cell r="C138" t="str">
            <v>BALEJ</v>
          </cell>
          <cell r="D138" t="str">
            <v>AGD</v>
          </cell>
          <cell r="F138">
            <v>9.3800000000000008</v>
          </cell>
          <cell r="G138">
            <v>1.61</v>
          </cell>
          <cell r="H138">
            <v>0.16980666666666666</v>
          </cell>
        </row>
        <row r="139">
          <cell r="B139" t="str">
            <v>MADHAVPUR</v>
          </cell>
          <cell r="C139" t="str">
            <v>VADLA</v>
          </cell>
          <cell r="D139" t="str">
            <v>AGD</v>
          </cell>
          <cell r="F139">
            <v>7.52</v>
          </cell>
          <cell r="G139">
            <v>-64.180000000000007</v>
          </cell>
          <cell r="H139">
            <v>-0.90360389610389613</v>
          </cell>
        </row>
        <row r="140">
          <cell r="B140" t="str">
            <v>MADHAVPUR</v>
          </cell>
          <cell r="C140" t="str">
            <v>SAMARDA</v>
          </cell>
          <cell r="D140" t="str">
            <v>AGD</v>
          </cell>
          <cell r="F140">
            <v>4.26</v>
          </cell>
          <cell r="G140">
            <v>17.96</v>
          </cell>
          <cell r="H140">
            <v>0.4562915407854985</v>
          </cell>
        </row>
        <row r="141">
          <cell r="B141" t="str">
            <v>MADHAVPUR</v>
          </cell>
          <cell r="C141" t="str">
            <v>MEKHADI</v>
          </cell>
          <cell r="D141" t="str">
            <v>AGD</v>
          </cell>
          <cell r="F141">
            <v>5.65</v>
          </cell>
          <cell r="G141">
            <v>1.19</v>
          </cell>
          <cell r="H141">
            <v>-5.2278368794326242E-2</v>
          </cell>
        </row>
        <row r="142">
          <cell r="B142" t="str">
            <v>MADHAVPUR</v>
          </cell>
          <cell r="C142" t="str">
            <v>VIROL</v>
          </cell>
          <cell r="D142" t="str">
            <v>AGD</v>
          </cell>
          <cell r="F142">
            <v>11.81</v>
          </cell>
          <cell r="G142" t="str">
            <v>***.**</v>
          </cell>
          <cell r="H142">
            <v>0.36504115226337447</v>
          </cell>
        </row>
        <row r="143">
          <cell r="B143" t="str">
            <v>MADHAVPUR</v>
          </cell>
          <cell r="C143" t="str">
            <v>DIWASA</v>
          </cell>
          <cell r="D143" t="str">
            <v>AGD</v>
          </cell>
          <cell r="F143">
            <v>4.32</v>
          </cell>
          <cell r="G143">
            <v>57.45</v>
          </cell>
          <cell r="H143">
            <v>0.58441105769230772</v>
          </cell>
        </row>
        <row r="144">
          <cell r="B144" t="str">
            <v>MADHAVPUR</v>
          </cell>
          <cell r="C144" t="str">
            <v>BAMANWADA</v>
          </cell>
          <cell r="D144" t="str">
            <v>AGD</v>
          </cell>
          <cell r="F144">
            <v>6.32</v>
          </cell>
          <cell r="G144">
            <v>7.33</v>
          </cell>
          <cell r="H144">
            <v>-4.8993816750983701E-2</v>
          </cell>
        </row>
        <row r="145">
          <cell r="B145" t="str">
            <v>MADHAVPUR</v>
          </cell>
          <cell r="C145" t="str">
            <v>KALEJ</v>
          </cell>
          <cell r="D145" t="str">
            <v>AGD</v>
          </cell>
          <cell r="F145">
            <v>6.89</v>
          </cell>
          <cell r="G145">
            <v>15.24</v>
          </cell>
          <cell r="H145">
            <v>0.24207758620689654</v>
          </cell>
        </row>
      </sheetData>
      <sheetData sheetId="8" refreshError="1"/>
      <sheetData sheetId="9" refreshError="1"/>
      <sheetData sheetId="10" refreshError="1"/>
      <sheetData sheetId="11" refreshError="1"/>
      <sheetData sheetId="12"/>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LMAIN"/>
      <sheetName val="1-a"/>
      <sheetName val="TK"/>
      <sheetName val="SDN"/>
      <sheetName val="MULI"/>
      <sheetName val="LIMBDI"/>
      <sheetName val="DHG-1"/>
      <sheetName val="DHG-2"/>
      <sheetName val="HLVD-1"/>
      <sheetName val="HLVD-2"/>
      <sheetName val="CHOTILA"/>
      <sheetName val="mpmla wise pp01_02"/>
      <sheetName val="zpF0001"/>
      <sheetName val="mpmla wise pp0001"/>
      <sheetName val="Form-C4"/>
      <sheetName val="CORP DLY"/>
      <sheetName val="MTHWISE FAIL"/>
      <sheetName val="PASTE"/>
      <sheetName val="REF"/>
      <sheetName val="132 KV 3ARS BHEL SF6"/>
      <sheetName val="shp_T_D_drive"/>
      <sheetName val="shp_T&amp;D_drive"/>
      <sheetName val="ruf fmp"/>
      <sheetName val="compar jgy"/>
      <sheetName val="COMPARE AG"/>
      <sheetName val="Recovered_Sheet5"/>
      <sheetName val="TLPPOCT"/>
      <sheetName val="For database"/>
      <sheetName val="Sheet2"/>
      <sheetName val="Book1"/>
      <sheetName val="3. Amor Perfo"/>
      <sheetName val="cat wise fdr"/>
      <sheetName val="T_D COMP"/>
      <sheetName val="CDSteelMaster"/>
      <sheetName val="vij"/>
      <sheetName val="Pri.Liti. 02.10.14"/>
      <sheetName val="Litigitaion Lok-Adalat (2)"/>
      <sheetName val="Pri.Liti. Lok-Adalat  (2)"/>
      <sheetName val="14.04.2014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RO_39_C"/>
      <sheetName val="PRO_38_A___B___C__"/>
      <sheetName val="PRO_39_A"/>
      <sheetName val="PRO_39_B"/>
      <sheetName val="MAINTENANCE "/>
      <sheetName val="PORBANDAR"/>
      <sheetName val="APDRP"/>
      <sheetName val="Sheet1"/>
      <sheetName val="shp_T_D_drive"/>
      <sheetName val="ZP AMR"/>
      <sheetName val="66 KV BHEL 3ARS SF6"/>
      <sheetName val="132 KV 3ARS BHEL SF6"/>
      <sheetName val="LMAIN"/>
      <sheetName val="SuvP_Ltg_Catwise"/>
      <sheetName val="PP_Ltg_Catwise"/>
      <sheetName val="SuvP_Ind_Catwise "/>
      <sheetName val="PP_Ind_Catwise "/>
      <sheetName val="RegP_Ind_Mthrwise(NRGi)"/>
      <sheetName val="ann8"/>
      <sheetName val="ann10"/>
      <sheetName val="ann11 A"/>
      <sheetName val="mpmla wise pp01_02"/>
      <sheetName val="Transformer_09_10"/>
      <sheetName val="Action Plan"/>
      <sheetName val="JGY SELECTED"/>
      <sheetName val="Dist_  LOSS _ Ctgwise 09_10"/>
      <sheetName val="CDSteelMaster"/>
      <sheetName val="Paid pending"/>
      <sheetName val="ruf fmp"/>
      <sheetName val="shp_T&amp;D_drive"/>
      <sheetName val="Recovered_Sheet5"/>
      <sheetName val="Lookups"/>
      <sheetName val="AG UN METER"/>
      <sheetName val="mpmla wise pp0001"/>
      <sheetName val="zpF0001"/>
      <sheetName val="compar jgy"/>
      <sheetName val="COMPARE AG"/>
      <sheetName val="dpc cost"/>
      <sheetName val="SUMMERY"/>
      <sheetName val="REPORT"/>
      <sheetName val="FDR M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Liasion"/>
      <sheetName val="Activity "/>
      <sheetName val="REV. DIS."/>
      <sheetName val="vigilance"/>
      <sheetName val="REPORT"/>
      <sheetName val="GUVNL"/>
      <sheetName val="CUMMULATIVE"/>
      <sheetName val="_  2 hrs"/>
      <sheetName val="_5"/>
      <sheetName val="PRO_39_C"/>
      <sheetName val="Rep_New_RSO"/>
      <sheetName val="compar jgy"/>
      <sheetName val="COMPARE AG"/>
      <sheetName val="TLPPOCT"/>
      <sheetName val="ruf fmp"/>
    </sheetNames>
    <sheetDataSet>
      <sheetData sheetId="0" refreshError="1"/>
      <sheetData sheetId="1"/>
      <sheetData sheetId="2" refreshError="1"/>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uvP_Ind_Catwise "/>
      <sheetName val="PP_Ind_Catwise "/>
      <sheetName val="SuvP_Ltg_Catwise"/>
      <sheetName val="PP_Ltg_Catwise"/>
      <sheetName val="Forwarding"/>
      <sheetName val="INDEX"/>
      <sheetName val="Ind_reg"/>
      <sheetName val="RegP_Ind_Mthrwise"/>
      <sheetName val="Reasons_PP_Ind"/>
      <sheetName val="No-Load-Ind"/>
      <sheetName val="LTG_reg"/>
      <sheetName val="RegP_Ltg_Mthrwise "/>
      <sheetName val="Reasons_PP_LTG"/>
      <sheetName val="No-Load-Ltg"/>
      <sheetName val="KJ-State"/>
      <sheetName val="Ach_KJ_State"/>
      <sheetName val="Zuppad_Appli"/>
      <sheetName val="Ach_Zu"/>
      <sheetName val="AREP_Appli"/>
      <sheetName val="Ach_AREP"/>
      <sheetName val="00000000"/>
      <sheetName val="10000000"/>
      <sheetName val="20000000"/>
      <sheetName val="30000000"/>
      <sheetName val="40000000"/>
      <sheetName val="Recovered_Sheet1"/>
      <sheetName val="Recovered_Sheet2"/>
      <sheetName val="Recovered_Sheet3"/>
      <sheetName val="Recovered_Sheet4"/>
      <sheetName val="Recovered_Sheet5"/>
      <sheetName val="Recovered_Sheet6"/>
      <sheetName val="Recovered_Sheet7"/>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Recovered_Sheet20"/>
      <sheetName val="Recovered_Sheet21"/>
      <sheetName val="Recovered_Sheet22"/>
      <sheetName val="Recovered_Sheet23"/>
      <sheetName val="Recovered_Sheet24"/>
      <sheetName val="Recovered_Sheet25"/>
      <sheetName val="Recovered_Sheet26"/>
      <sheetName val="Recovered_Sheet27"/>
      <sheetName val="Recovered_Sheet28"/>
      <sheetName val="Recovered_Sheet29"/>
      <sheetName val="Recovered_Sheet30"/>
      <sheetName val="Recovered_Sheet31"/>
      <sheetName val="Recovered_Sheet32"/>
      <sheetName val="Recovered_Sheet33"/>
      <sheetName val="Recovered_Sheet34"/>
      <sheetName val="Recovered_Sheet35"/>
      <sheetName val="Recovered_Sheet36"/>
      <sheetName val="Recovered_Sheet37"/>
      <sheetName val="Recovered_Sheet38"/>
      <sheetName val="Recovered_Sheet39"/>
      <sheetName val="Recovered_Sheet40"/>
      <sheetName val="Recovered_Sheet41"/>
      <sheetName val="Recovered_Sheet42"/>
      <sheetName val="Recovered_Sheet43"/>
      <sheetName val="Recovered_Sheet44"/>
      <sheetName val="Recovered_Sheet45"/>
      <sheetName val="Recovered_Sheet46"/>
      <sheetName val="Recovered_Sheet47"/>
      <sheetName val="Recovered_Sheet48"/>
      <sheetName val="Recovered_Sheet49"/>
      <sheetName val="Recovered_Sheet50"/>
      <sheetName val="Recovered_Sheet51"/>
      <sheetName val="Recovered_Sheet52"/>
      <sheetName val="Recovered_Sheet53"/>
      <sheetName val="Recovered_Sheet54"/>
      <sheetName val="Recovered_Sheet55"/>
      <sheetName val="Recovered_Sheet56"/>
      <sheetName val="Recovered_Sheet57"/>
      <sheetName val="Recovered_Sheet58"/>
      <sheetName val="Recovered_Sheet59"/>
      <sheetName val="Recovered_Sheet60"/>
      <sheetName val="Recovered_Sheet61"/>
      <sheetName val="Recovered_Sheet62"/>
      <sheetName val="Recovered_Sheet63"/>
      <sheetName val="Recovered_Sheet64"/>
      <sheetName val="Recovered_Sheet65"/>
      <sheetName val="Recovered_Sheet66"/>
      <sheetName val="Recovered_Sheet67"/>
      <sheetName val="Recovered_Sheet68"/>
      <sheetName val="Recovered_Sheet69"/>
      <sheetName val="Recovered_Sheet70"/>
      <sheetName val="Recovered_Sheet71"/>
      <sheetName val="Recovered_Sheet72"/>
      <sheetName val="Recovered_Sheet73"/>
      <sheetName val="Recovered_Sheet74"/>
      <sheetName val="Recovered_Sheet75"/>
      <sheetName val="Recovered_Sheet76"/>
      <sheetName val="Recovered_Sheet77"/>
      <sheetName val="Recovered_Sheet78"/>
      <sheetName val="Recovered_Sheet79"/>
      <sheetName val="Recovered_Sheet80"/>
      <sheetName val="Recovered_Sheet81"/>
      <sheetName val="Recovered_Sheet82"/>
      <sheetName val="Recovered_Sheet83"/>
      <sheetName val="Recovered_Sheet84"/>
      <sheetName val="Recovered_Sheet85"/>
      <sheetName val="Recovered_Sheet86"/>
      <sheetName val="Recovered_Sheet87"/>
      <sheetName val="Recovered_Sheet88"/>
      <sheetName val="Recovered_Sheet89"/>
      <sheetName val="Recovered_Sheet90"/>
      <sheetName val="Recovered_Sheet91"/>
      <sheetName val="Recovered_Sheet92"/>
      <sheetName val="Recovered_Sheet93"/>
      <sheetName val="Recovered_Sheet94"/>
      <sheetName val="Recovered_Sheet95"/>
      <sheetName val="Recovered_Sheet96"/>
      <sheetName val="Recovered_Sheet97"/>
      <sheetName val="Recovered_Sheet98"/>
      <sheetName val="Recovered_Sheet99"/>
      <sheetName val="Recovered_Sheet100"/>
      <sheetName val="Recovered_Sheet101"/>
      <sheetName val="Recovered_Sheet102"/>
      <sheetName val="Recovered_Sheet103"/>
      <sheetName val="Recovered_Sheet104"/>
      <sheetName val="Recovered_Sheet105"/>
      <sheetName val="Recovered_Sheet106"/>
      <sheetName val="Recovered_Sheet107"/>
      <sheetName val="Recovered_Sheet108"/>
      <sheetName val="Recovered_Sheet109"/>
      <sheetName val="Recovered_Sheet110"/>
      <sheetName val="Recovered_Sheet111"/>
      <sheetName val="Recovered_Sheet112"/>
      <sheetName val="Recovered_Sheet113"/>
      <sheetName val="Recovered_Sheet114"/>
      <sheetName val="Recovered_Sheet115"/>
      <sheetName val="Recovered_Sheet116"/>
      <sheetName val="Recovered_Sheet117"/>
      <sheetName val="Recovered_Sheet118"/>
      <sheetName val="Recovered_Sheet119"/>
      <sheetName val="Recovered_Sheet120"/>
      <sheetName val="Recovered_Sheet121"/>
      <sheetName val="Recovered_Sheet122"/>
      <sheetName val="Recovered_Sheet123"/>
      <sheetName val="Recovered_Sheet124"/>
      <sheetName val="Recovered_Sheet125"/>
      <sheetName val="Recovered_Sheet126"/>
      <sheetName val="Recovered_Sheet127"/>
      <sheetName val="Recovered_Sheet128"/>
      <sheetName val="Recovered_Sheet129"/>
      <sheetName val="Recovered_Sheet130"/>
      <sheetName val="Recovered_Sheet131"/>
      <sheetName val="Recovered_Sheet132"/>
      <sheetName val="Recovered_Sheet133"/>
      <sheetName val="Recovered_Sheet134"/>
      <sheetName val="XL4Test5"/>
      <sheetName val="AG UN METER"/>
      <sheetName val="PRO_39_C"/>
      <sheetName val="New AG UN METER"/>
      <sheetName val="LMAIN"/>
      <sheetName val="REPORT"/>
      <sheetName val="mpmla wise pp01_02"/>
      <sheetName val="METRE ON UM CONN"/>
      <sheetName val="Rep_New_RSO"/>
      <sheetName val="zpF0001"/>
      <sheetName val="mpmla wise pp02_03"/>
      <sheetName val="mpmla wise pp0001"/>
      <sheetName val="JUNE"/>
      <sheetName val="8-C"/>
      <sheetName val="T_D COMP"/>
      <sheetName val="shp_T_D_drive"/>
      <sheetName val="9-A"/>
      <sheetName val="6-A"/>
      <sheetName val="11-B"/>
      <sheetName val="15"/>
      <sheetName val="8.Catwise TT-SF"/>
      <sheetName val="9-C"/>
      <sheetName val="9-B"/>
      <sheetName val="ruf fmp"/>
      <sheetName val="compar jgy"/>
      <sheetName val="COMPARE AG"/>
      <sheetName val="AMR"/>
      <sheetName val="BTD"/>
      <sheetName val="BVN"/>
      <sheetName val="CAT"/>
      <sheetName val="REF"/>
      <sheetName val="SNR"/>
      <sheetName val="shp_T&amp;D_drive"/>
      <sheetName val="TLPPOCT"/>
      <sheetName val="Sheet3"/>
      <sheetName val="Jotana"/>
      <sheetName val="RegP_Ind_Mthrwise(NRGi)"/>
    </sheetNames>
    <sheetDataSet>
      <sheetData sheetId="0" refreshError="1">
        <row r="1">
          <cell r="A1" t="str">
            <v>PASCHIM GUJARAT VIJ COMPANY LIMITED</v>
          </cell>
        </row>
        <row r="2">
          <cell r="A2" t="str">
            <v>CIRCLE OFFICE, AMRELI</v>
          </cell>
        </row>
        <row r="3">
          <cell r="A3" t="str">
            <v>Registered Surveyed LT INDUSTRIAL Applications - Month wise - Category  wise</v>
          </cell>
          <cell r="DV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row r="13">
          <cell r="D13" t="str">
            <v>Una Division</v>
          </cell>
        </row>
      </sheetData>
      <sheetData sheetId="1" refreshError="1">
        <row r="1">
          <cell r="A1" t="str">
            <v>PASCHIM GUJARAT VIJ COMPANY LIMITED</v>
          </cell>
        </row>
        <row r="2">
          <cell r="A2" t="str">
            <v>AMRELI OFFICE, AMRELI</v>
          </cell>
        </row>
        <row r="3">
          <cell r="A3" t="str">
            <v>Paid Pending LT INDUSTRIAL Applications - Month wise - Category  wise</v>
          </cell>
          <cell r="CF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A7">
            <v>1</v>
          </cell>
          <cell r="C7" t="str">
            <v>AMR</v>
          </cell>
          <cell r="D7" t="str">
            <v>AMRELI    -1</v>
          </cell>
        </row>
        <row r="8">
          <cell r="A8">
            <v>2</v>
          </cell>
          <cell r="D8" t="str">
            <v xml:space="preserve">SAVAR KUNDLA    </v>
          </cell>
        </row>
        <row r="9">
          <cell r="A9">
            <v>3</v>
          </cell>
          <cell r="D9" t="str">
            <v xml:space="preserve">UNA     </v>
          </cell>
        </row>
        <row r="10">
          <cell r="A10">
            <v>4</v>
          </cell>
          <cell r="D10" t="str">
            <v>AMRELI-2</v>
          </cell>
        </row>
        <row r="11">
          <cell r="A11">
            <v>8</v>
          </cell>
          <cell r="D11" t="str">
            <v>CIRCLE-TOTAL</v>
          </cell>
        </row>
      </sheetData>
      <sheetData sheetId="2" refreshError="1">
        <row r="1">
          <cell r="A1" t="str">
            <v>PASCHIM GUJARAT VIJ COMPANY LIMITED</v>
          </cell>
        </row>
        <row r="2">
          <cell r="A2" t="str">
            <v>CIRCLE OFFICE, AMRELI</v>
          </cell>
        </row>
        <row r="3">
          <cell r="A3" t="str">
            <v>Registered Surveyed LIGHTING Applications - Month wise - Category  wise</v>
          </cell>
          <cell r="DU3">
            <v>38992</v>
          </cell>
        </row>
        <row r="4">
          <cell r="A4" t="str">
            <v>Sr. No.</v>
          </cell>
          <cell r="B4" t="str">
            <v>DISCOM</v>
          </cell>
          <cell r="C4" t="str">
            <v>CIRCLE</v>
          </cell>
          <cell r="D4" t="str">
            <v>DIVISION</v>
          </cell>
          <cell r="E4">
            <v>2005</v>
          </cell>
          <cell r="BM4">
            <v>2006</v>
          </cell>
          <cell r="DU4" t="str">
            <v>TOTAL</v>
          </cell>
        </row>
        <row r="5">
          <cell r="C5">
            <v>1</v>
          </cell>
          <cell r="D5">
            <v>3</v>
          </cell>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C6">
            <v>1</v>
          </cell>
          <cell r="D6">
            <v>3</v>
          </cell>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3" refreshError="1">
        <row r="1">
          <cell r="A1" t="str">
            <v>PASCHIM GUJARAT VIJ COMPANY LIMITED</v>
          </cell>
        </row>
        <row r="2">
          <cell r="A2" t="str">
            <v>CIRCLE OFFICE, AMRELI</v>
          </cell>
        </row>
        <row r="3">
          <cell r="A3" t="str">
            <v>PAID PENDING LIGHTING MONTHWISE AND CATEGORY WISE</v>
          </cell>
          <cell r="DU3">
            <v>0</v>
          </cell>
        </row>
        <row r="4">
          <cell r="A4" t="str">
            <v>Sr.No.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4" refreshError="1"/>
      <sheetData sheetId="5" refreshError="1"/>
      <sheetData sheetId="6">
        <row r="1">
          <cell r="A1" t="str">
            <v>PASCHIM GUJARAT VIJ COMPANY LIMITED</v>
          </cell>
        </row>
      </sheetData>
      <sheetData sheetId="7">
        <row r="1">
          <cell r="A1" t="str">
            <v>PASCHIM GUJARAT VIJ COMPANY LIMITED</v>
          </cell>
        </row>
      </sheetData>
      <sheetData sheetId="8">
        <row r="1">
          <cell r="A1" t="str">
            <v>PASCHIM GUJARAT VIJ COMPANY LIMITED</v>
          </cell>
        </row>
      </sheetData>
      <sheetData sheetId="9">
        <row r="1">
          <cell r="A1" t="str">
            <v>PASCHIM GUJARAT VIJ COMPANY LIMITED</v>
          </cell>
        </row>
      </sheetData>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
          <cell r="A1" t="str">
            <v>PASCHIM GUJARAT VIJ COMPANY LIMITED</v>
          </cell>
        </row>
      </sheetData>
      <sheetData sheetId="29">
        <row r="1">
          <cell r="A1" t="str">
            <v>PASCHIM GUJARAT VIJ COMPANY LIMITED</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uvP_Ind_Catwise "/>
      <sheetName val="PP_Ind_Catwise "/>
      <sheetName val="SuvP_Ltg_Catwise"/>
      <sheetName val="PP_Ltg_Catwise"/>
      <sheetName val="Forwarding"/>
      <sheetName val="INDEX"/>
      <sheetName val="Ind_reg"/>
      <sheetName val="RegP_Ind_Mthrwise"/>
      <sheetName val="Reasons_PP_Ind"/>
      <sheetName val="No-Load-Ind"/>
      <sheetName val="LTG_reg"/>
      <sheetName val="RegP_Ltg_Mthrwise "/>
      <sheetName val="Reasons_PP_LTG"/>
      <sheetName val="No-Load-Ltg"/>
      <sheetName val="KJ-State"/>
      <sheetName val="Ach_KJ_State"/>
      <sheetName val="Zuppad_Appli"/>
      <sheetName val="Ach_Zu"/>
      <sheetName val="AREP_Appli"/>
      <sheetName val="Ach_AREP"/>
      <sheetName val="00000000"/>
      <sheetName val="10000000"/>
      <sheetName val="20000000"/>
      <sheetName val="30000000"/>
      <sheetName val="40000000"/>
      <sheetName val="Recovered_Sheet1"/>
      <sheetName val="Recovered_Sheet2"/>
      <sheetName val="Recovered_Sheet3"/>
      <sheetName val="Recovered_Sheet4"/>
      <sheetName val="Recovered_Sheet5"/>
      <sheetName val="Recovered_Sheet6"/>
      <sheetName val="Recovered_Sheet7"/>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Recovered_Sheet20"/>
      <sheetName val="Recovered_Sheet21"/>
      <sheetName val="Recovered_Sheet22"/>
      <sheetName val="Recovered_Sheet23"/>
      <sheetName val="Recovered_Sheet24"/>
      <sheetName val="Recovered_Sheet25"/>
      <sheetName val="Recovered_Sheet26"/>
      <sheetName val="Recovered_Sheet27"/>
      <sheetName val="Recovered_Sheet28"/>
      <sheetName val="Recovered_Sheet29"/>
      <sheetName val="Recovered_Sheet30"/>
      <sheetName val="Recovered_Sheet31"/>
      <sheetName val="Recovered_Sheet32"/>
      <sheetName val="Recovered_Sheet33"/>
      <sheetName val="Recovered_Sheet34"/>
      <sheetName val="Recovered_Sheet35"/>
      <sheetName val="Recovered_Sheet36"/>
      <sheetName val="Recovered_Sheet37"/>
      <sheetName val="Recovered_Sheet38"/>
      <sheetName val="Recovered_Sheet39"/>
      <sheetName val="Recovered_Sheet40"/>
      <sheetName val="Recovered_Sheet41"/>
      <sheetName val="Recovered_Sheet42"/>
      <sheetName val="Recovered_Sheet43"/>
      <sheetName val="Recovered_Sheet44"/>
      <sheetName val="Recovered_Sheet45"/>
      <sheetName val="Recovered_Sheet46"/>
      <sheetName val="Recovered_Sheet47"/>
      <sheetName val="Recovered_Sheet48"/>
      <sheetName val="Recovered_Sheet49"/>
      <sheetName val="Recovered_Sheet50"/>
      <sheetName val="Recovered_Sheet51"/>
      <sheetName val="Recovered_Sheet52"/>
      <sheetName val="Recovered_Sheet53"/>
      <sheetName val="Recovered_Sheet54"/>
      <sheetName val="Recovered_Sheet55"/>
      <sheetName val="Recovered_Sheet56"/>
      <sheetName val="Recovered_Sheet57"/>
      <sheetName val="Recovered_Sheet58"/>
      <sheetName val="Recovered_Sheet59"/>
      <sheetName val="Recovered_Sheet60"/>
      <sheetName val="Recovered_Sheet61"/>
      <sheetName val="Recovered_Sheet62"/>
      <sheetName val="Recovered_Sheet63"/>
      <sheetName val="Recovered_Sheet64"/>
      <sheetName val="Recovered_Sheet65"/>
      <sheetName val="Recovered_Sheet66"/>
      <sheetName val="Recovered_Sheet67"/>
      <sheetName val="Recovered_Sheet68"/>
      <sheetName val="Recovered_Sheet69"/>
      <sheetName val="Recovered_Sheet70"/>
      <sheetName val="Recovered_Sheet71"/>
      <sheetName val="Recovered_Sheet72"/>
      <sheetName val="Recovered_Sheet73"/>
      <sheetName val="Recovered_Sheet74"/>
      <sheetName val="Recovered_Sheet75"/>
      <sheetName val="Recovered_Sheet76"/>
      <sheetName val="Recovered_Sheet77"/>
      <sheetName val="Recovered_Sheet78"/>
      <sheetName val="Recovered_Sheet79"/>
      <sheetName val="Recovered_Sheet80"/>
      <sheetName val="Recovered_Sheet81"/>
      <sheetName val="Recovered_Sheet82"/>
      <sheetName val="Recovered_Sheet83"/>
      <sheetName val="Recovered_Sheet84"/>
      <sheetName val="Recovered_Sheet85"/>
      <sheetName val="Recovered_Sheet86"/>
      <sheetName val="Recovered_Sheet87"/>
      <sheetName val="Recovered_Sheet88"/>
      <sheetName val="Recovered_Sheet89"/>
      <sheetName val="Recovered_Sheet90"/>
      <sheetName val="Recovered_Sheet91"/>
      <sheetName val="Recovered_Sheet92"/>
      <sheetName val="Recovered_Sheet93"/>
      <sheetName val="Recovered_Sheet94"/>
      <sheetName val="Recovered_Sheet95"/>
      <sheetName val="Recovered_Sheet96"/>
      <sheetName val="Recovered_Sheet97"/>
      <sheetName val="Recovered_Sheet98"/>
      <sheetName val="Recovered_Sheet99"/>
      <sheetName val="Recovered_Sheet100"/>
      <sheetName val="Recovered_Sheet101"/>
      <sheetName val="Recovered_Sheet102"/>
      <sheetName val="Recovered_Sheet103"/>
      <sheetName val="Recovered_Sheet104"/>
      <sheetName val="Recovered_Sheet105"/>
      <sheetName val="Recovered_Sheet106"/>
      <sheetName val="Recovered_Sheet107"/>
      <sheetName val="Recovered_Sheet108"/>
      <sheetName val="Recovered_Sheet109"/>
      <sheetName val="Recovered_Sheet110"/>
      <sheetName val="Recovered_Sheet111"/>
      <sheetName val="Recovered_Sheet112"/>
      <sheetName val="Recovered_Sheet113"/>
      <sheetName val="Recovered_Sheet114"/>
      <sheetName val="Recovered_Sheet115"/>
      <sheetName val="Recovered_Sheet116"/>
      <sheetName val="Recovered_Sheet117"/>
      <sheetName val="Recovered_Sheet118"/>
      <sheetName val="Recovered_Sheet119"/>
      <sheetName val="Recovered_Sheet120"/>
      <sheetName val="Recovered_Sheet121"/>
      <sheetName val="Recovered_Sheet122"/>
      <sheetName val="Recovered_Sheet123"/>
      <sheetName val="Recovered_Sheet124"/>
      <sheetName val="Recovered_Sheet125"/>
      <sheetName val="Recovered_Sheet126"/>
      <sheetName val="Recovered_Sheet127"/>
      <sheetName val="Recovered_Sheet128"/>
      <sheetName val="Recovered_Sheet129"/>
      <sheetName val="Recovered_Sheet130"/>
      <sheetName val="Recovered_Sheet131"/>
      <sheetName val="Recovered_Sheet132"/>
      <sheetName val="Recovered_Sheet133"/>
      <sheetName val="Recovered_Sheet134"/>
      <sheetName val="XL4Test5"/>
      <sheetName val="New AG UN METER"/>
      <sheetName val="T_D COMP"/>
      <sheetName val="AG UN METER"/>
      <sheetName val="compar jgy"/>
      <sheetName val="COMPARE AG"/>
      <sheetName val="Rep_New_RSO"/>
      <sheetName val="PRO_39_C"/>
      <sheetName val="66 KV BHEL 3ARS SF6"/>
      <sheetName val="132 KV 3ARS BHEL SF6"/>
      <sheetName val="shp_T_D_drive"/>
      <sheetName val="METRE ON UM CONN"/>
      <sheetName val="REPORT"/>
      <sheetName val="FDR MST"/>
      <sheetName val="ZP AMR"/>
      <sheetName val="Lookups"/>
      <sheetName val="mpmla wise pp01_02"/>
    </sheetNames>
    <sheetDataSet>
      <sheetData sheetId="0" refreshError="1">
        <row r="1">
          <cell r="A1" t="str">
            <v>PASCHIM GUJARAT VIJ COMPANY LIMITED</v>
          </cell>
        </row>
        <row r="2">
          <cell r="A2" t="str">
            <v>CIRCLE OFFICE, AMRELI</v>
          </cell>
        </row>
        <row r="3">
          <cell r="A3" t="str">
            <v>Registered Surveyed LT INDUSTRIAL Applications - Month wise - Category  wise</v>
          </cell>
          <cell r="DV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row r="13">
          <cell r="D13" t="str">
            <v>Una Division</v>
          </cell>
        </row>
      </sheetData>
      <sheetData sheetId="1" refreshError="1">
        <row r="1">
          <cell r="A1" t="str">
            <v>PASCHIM GUJARAT VIJ COMPANY LIMITED</v>
          </cell>
        </row>
        <row r="2">
          <cell r="A2" t="str">
            <v>AMRELI OFFICE, AMRELI</v>
          </cell>
        </row>
        <row r="3">
          <cell r="A3" t="str">
            <v>Paid Pending LT INDUSTRIAL Applications - Month wise - Category  wise</v>
          </cell>
          <cell r="CF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A7">
            <v>1</v>
          </cell>
          <cell r="C7" t="str">
            <v>AMR</v>
          </cell>
          <cell r="D7" t="str">
            <v>AMRELI    -1</v>
          </cell>
        </row>
        <row r="8">
          <cell r="A8">
            <v>2</v>
          </cell>
          <cell r="D8" t="str">
            <v xml:space="preserve">SAVAR KUNDLA    </v>
          </cell>
        </row>
        <row r="9">
          <cell r="A9">
            <v>3</v>
          </cell>
          <cell r="D9" t="str">
            <v xml:space="preserve">UNA     </v>
          </cell>
        </row>
        <row r="10">
          <cell r="A10">
            <v>4</v>
          </cell>
          <cell r="D10" t="str">
            <v>AMRELI-2</v>
          </cell>
        </row>
        <row r="11">
          <cell r="A11">
            <v>8</v>
          </cell>
          <cell r="D11" t="str">
            <v>CIRCLE-TOTAL</v>
          </cell>
        </row>
      </sheetData>
      <sheetData sheetId="2" refreshError="1">
        <row r="1">
          <cell r="A1" t="str">
            <v>PASCHIM GUJARAT VIJ COMPANY LIMITED</v>
          </cell>
        </row>
        <row r="2">
          <cell r="A2" t="str">
            <v>CIRCLE OFFICE, AMRELI</v>
          </cell>
        </row>
        <row r="3">
          <cell r="A3" t="str">
            <v>Registered Surveyed LIGHTING Applications - Month wise - Category  wise</v>
          </cell>
          <cell r="DU3">
            <v>38992</v>
          </cell>
        </row>
        <row r="4">
          <cell r="A4" t="str">
            <v>Sr. No.</v>
          </cell>
          <cell r="B4" t="str">
            <v>DISCOM</v>
          </cell>
          <cell r="C4" t="str">
            <v>CIRCLE</v>
          </cell>
          <cell r="D4" t="str">
            <v>DIVISION</v>
          </cell>
          <cell r="E4">
            <v>2005</v>
          </cell>
          <cell r="BM4">
            <v>2006</v>
          </cell>
          <cell r="DU4" t="str">
            <v>TOTAL</v>
          </cell>
        </row>
        <row r="5">
          <cell r="C5">
            <v>1</v>
          </cell>
          <cell r="D5">
            <v>3</v>
          </cell>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C6">
            <v>1</v>
          </cell>
          <cell r="D6">
            <v>3</v>
          </cell>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3" refreshError="1">
        <row r="1">
          <cell r="A1" t="str">
            <v>PASCHIM GUJARAT VIJ COMPANY LIMITED</v>
          </cell>
        </row>
        <row r="2">
          <cell r="A2" t="str">
            <v>CIRCLE OFFICE, AMRELI</v>
          </cell>
        </row>
        <row r="3">
          <cell r="A3" t="str">
            <v>PAID PENDING LIGHTING MONTHWISE AND CATEGORY WISE</v>
          </cell>
          <cell r="DU3">
            <v>0</v>
          </cell>
        </row>
        <row r="4">
          <cell r="A4" t="str">
            <v>Sr.No.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_D COMP"/>
      <sheetName val="CatCum"/>
      <sheetName val="FDR_30"/>
      <sheetName val="INDU-URBAN-MONTHLY"/>
      <sheetName val="SLABWISE"/>
      <sheetName val="URBN-INDU-FEEDERWISE"/>
      <sheetName val="JGY-Monthly"/>
      <sheetName val="jgy-breakup"/>
      <sheetName val="JGY-FEEDERWISE"/>
      <sheetName val="Nonworking_Meter"/>
      <sheetName val="Wrapped_Meter_Inspection"/>
      <sheetName val="AMORPHS"/>
      <sheetName val="LST"/>
      <sheetName val="Ag shifting"/>
      <sheetName val="TC comp "/>
      <sheetName val="GUVNL_SUPPLIER"/>
      <sheetName val="Repairer_GP"/>
      <sheetName val="Ind_reg"/>
      <sheetName val="LTG_reg"/>
      <sheetName val="HT_1"/>
      <sheetName val="HT_2"/>
      <sheetName val="INDU_URBAN_MONTHLY"/>
      <sheetName val="URBN_INDU_FEEDERWISE"/>
      <sheetName val="jgy_monthly"/>
      <sheetName val="jgy_brkup"/>
      <sheetName val="JGY_FEEDERWISE"/>
      <sheetName val="SuvP_Ltg_Catwise"/>
      <sheetName val="PP_Ltg_Catwise"/>
      <sheetName val="SuvP_Ind_Catwise "/>
      <sheetName val="PP_Ind_Catwise "/>
      <sheetName val="zpF0001"/>
      <sheetName val="New AG UN METER"/>
      <sheetName val="LMAIN"/>
      <sheetName val="PRO_39_C"/>
      <sheetName val="shp_T&amp;D_drive"/>
      <sheetName val="ZP AMR"/>
      <sheetName val="ann10"/>
      <sheetName val="mpmla wise pp01_02"/>
      <sheetName val="REPORT"/>
      <sheetName val="shp_T_D_drive"/>
      <sheetName val="Result"/>
      <sheetName val="MASTER"/>
      <sheetName val="REL_CONN_13 "/>
      <sheetName val="compar jgy"/>
      <sheetName val="COMPARE AG"/>
      <sheetName val="mpmla wise pp02_03"/>
      <sheetName val="METRE ON UM CONN"/>
      <sheetName val="AG UN METER"/>
      <sheetName val="Recovered_Sheet5"/>
      <sheetName val="Lookups"/>
      <sheetName val="Rep_New_RSO"/>
    </sheetNames>
    <sheetDataSet>
      <sheetData sheetId="0" refreshError="1">
        <row r="1">
          <cell r="A1" t="str">
            <v>Sr. No.</v>
          </cell>
          <cell r="B1" t="str">
            <v>Name of Circle</v>
          </cell>
        </row>
        <row r="3">
          <cell r="A3" t="str">
            <v>2004-05 upto Mar-2005</v>
          </cell>
        </row>
        <row r="4">
          <cell r="A4">
            <v>1</v>
          </cell>
          <cell r="B4" t="str">
            <v>Rajkot City</v>
          </cell>
        </row>
        <row r="5">
          <cell r="A5">
            <v>2</v>
          </cell>
          <cell r="B5" t="str">
            <v>Rajkot Rural</v>
          </cell>
        </row>
        <row r="6">
          <cell r="A6">
            <v>3</v>
          </cell>
          <cell r="B6" t="str">
            <v>Porbandar</v>
          </cell>
        </row>
        <row r="7">
          <cell r="A7">
            <v>4</v>
          </cell>
          <cell r="B7" t="str">
            <v>Jamnagar</v>
          </cell>
        </row>
        <row r="8">
          <cell r="A8">
            <v>5</v>
          </cell>
          <cell r="B8" t="str">
            <v>Bhuj</v>
          </cell>
        </row>
        <row r="9">
          <cell r="A9">
            <v>6</v>
          </cell>
          <cell r="B9" t="str">
            <v>Junagadh</v>
          </cell>
        </row>
        <row r="10">
          <cell r="B10" t="str">
            <v>PGVCL-1</v>
          </cell>
        </row>
        <row r="11">
          <cell r="A11">
            <v>1</v>
          </cell>
          <cell r="B11" t="str">
            <v>Bhavnagar</v>
          </cell>
        </row>
        <row r="12">
          <cell r="A12">
            <v>2</v>
          </cell>
          <cell r="B12" t="str">
            <v>Amreli</v>
          </cell>
        </row>
        <row r="13">
          <cell r="A13">
            <v>3</v>
          </cell>
          <cell r="B13" t="str">
            <v>Surendranagar</v>
          </cell>
        </row>
        <row r="14">
          <cell r="B14" t="str">
            <v>PGVCL-2</v>
          </cell>
        </row>
        <row r="15">
          <cell r="B15" t="str">
            <v>PGVCL Total</v>
          </cell>
        </row>
        <row r="16">
          <cell r="A16" t="str">
            <v>2005-06 upto Mar-2006</v>
          </cell>
        </row>
        <row r="17">
          <cell r="A17">
            <v>1</v>
          </cell>
          <cell r="B17" t="str">
            <v>Rajkot City</v>
          </cell>
        </row>
        <row r="18">
          <cell r="A18">
            <v>2</v>
          </cell>
          <cell r="B18" t="str">
            <v>Rajkot Rural</v>
          </cell>
        </row>
        <row r="19">
          <cell r="A19">
            <v>3</v>
          </cell>
          <cell r="B19" t="str">
            <v>Porbandar</v>
          </cell>
        </row>
        <row r="20">
          <cell r="A20">
            <v>4</v>
          </cell>
          <cell r="B20" t="str">
            <v>Jamnagar</v>
          </cell>
        </row>
        <row r="21">
          <cell r="A21">
            <v>5</v>
          </cell>
          <cell r="B21" t="str">
            <v>Junagadh</v>
          </cell>
        </row>
        <row r="22">
          <cell r="A22">
            <v>6</v>
          </cell>
          <cell r="B22" t="str">
            <v>Bhuj</v>
          </cell>
        </row>
        <row r="23">
          <cell r="B23" t="str">
            <v>PGVCL-1</v>
          </cell>
        </row>
        <row r="24">
          <cell r="A24">
            <v>1</v>
          </cell>
          <cell r="B24" t="str">
            <v>Bhavnagar</v>
          </cell>
        </row>
        <row r="25">
          <cell r="A25">
            <v>2</v>
          </cell>
          <cell r="B25" t="str">
            <v>Amreli</v>
          </cell>
        </row>
        <row r="26">
          <cell r="A26">
            <v>3</v>
          </cell>
          <cell r="B26" t="str">
            <v>Surendranagar</v>
          </cell>
        </row>
        <row r="27">
          <cell r="B27" t="str">
            <v>PGVCL-2</v>
          </cell>
        </row>
        <row r="28">
          <cell r="B28" t="str">
            <v>PGVCL Total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AILY TT"/>
      <sheetName val="TT PIVOT"/>
      <sheetName val="DAILY SF"/>
      <sheetName val="SF PIVOT"/>
      <sheetName val="FDR MST"/>
      <sheetName val="DATA"/>
      <sheetName val="REF"/>
      <sheetName val="REPORT"/>
      <sheetName val="T_D COMP"/>
      <sheetName val="PRO_39_C"/>
      <sheetName val="AG UN METER"/>
      <sheetName val="SuvP_Ltg_Catwise"/>
      <sheetName val="PP_Ltg_Catwise"/>
      <sheetName val="SuvP_Ind_Catwise "/>
      <sheetName val="PP_Ind_Catwise "/>
      <sheetName val="mpmla wise pp0001"/>
      <sheetName val="zpF0001"/>
      <sheetName val="shp_T_D_drive"/>
      <sheetName val="compar jgy"/>
      <sheetName val="COMPARE AG"/>
      <sheetName val="MASTER"/>
      <sheetName val="PASTE"/>
      <sheetName val="SQD WS"/>
      <sheetName val="DRV WS"/>
    </sheetNames>
    <sheetDataSet>
      <sheetData sheetId="0" refreshError="1"/>
      <sheetData sheetId="1" refreshError="1"/>
      <sheetData sheetId="2" refreshError="1"/>
      <sheetData sheetId="3" refreshError="1"/>
      <sheetData sheetId="4" refreshError="1">
        <row r="1">
          <cell r="G1" t="str">
            <v>FEEDER_CAT</v>
          </cell>
          <cell r="AB1" t="str">
            <v>FEEDER LABEL</v>
          </cell>
          <cell r="AC1" t="str">
            <v>SDN</v>
          </cell>
          <cell r="AD1" t="str">
            <v>DN</v>
          </cell>
          <cell r="AE1" t="str">
            <v>CIRCLE</v>
          </cell>
          <cell r="AG1" t="str">
            <v>SS NAME</v>
          </cell>
        </row>
        <row r="2">
          <cell r="G2" t="str">
            <v>SST</v>
          </cell>
          <cell r="AB2" t="str">
            <v>220KVS'KUNDALA SST</v>
          </cell>
          <cell r="AC2" t="str">
            <v>S'KUNDLA [T]</v>
          </cell>
          <cell r="AD2" t="str">
            <v>S'KUNDLA</v>
          </cell>
          <cell r="AE2" t="str">
            <v>AMRELI</v>
          </cell>
          <cell r="AG2" t="str">
            <v>220 KV S'KUNDLA</v>
          </cell>
        </row>
        <row r="3">
          <cell r="G3" t="str">
            <v>EHT</v>
          </cell>
          <cell r="AB3" t="str">
            <v>66KVULTRATECH (NCCL) EHT</v>
          </cell>
          <cell r="AC3" t="str">
            <v>JAFRABAD</v>
          </cell>
          <cell r="AD3" t="str">
            <v>S'KUNDLA</v>
          </cell>
          <cell r="AE3" t="str">
            <v>AMRELI</v>
          </cell>
          <cell r="AG3" t="str">
            <v>220 KV S'KUNDLA</v>
          </cell>
        </row>
        <row r="4">
          <cell r="G4" t="str">
            <v>AG</v>
          </cell>
          <cell r="AB4" t="str">
            <v>ADPUR AG</v>
          </cell>
          <cell r="AC4" t="str">
            <v>BAGASARA</v>
          </cell>
          <cell r="AD4" t="str">
            <v>AMRELI-2</v>
          </cell>
          <cell r="AE4" t="str">
            <v>AMRELI</v>
          </cell>
          <cell r="AG4" t="str">
            <v>BAGASARA</v>
          </cell>
        </row>
        <row r="5">
          <cell r="G5" t="str">
            <v>AG</v>
          </cell>
          <cell r="AB5" t="str">
            <v>ADSANG AG</v>
          </cell>
          <cell r="AC5" t="str">
            <v>S'KUNDLA [R]</v>
          </cell>
          <cell r="AD5" t="str">
            <v>S'KUNDLA</v>
          </cell>
          <cell r="AE5" t="str">
            <v>AMRELI</v>
          </cell>
          <cell r="AG5" t="str">
            <v>KHAMBHA</v>
          </cell>
        </row>
        <row r="6">
          <cell r="G6" t="str">
            <v>AG</v>
          </cell>
          <cell r="AB6" t="str">
            <v>ADTALA AG</v>
          </cell>
          <cell r="AC6" t="str">
            <v>CHITAL N</v>
          </cell>
          <cell r="AD6" t="str">
            <v>AMRELI-1</v>
          </cell>
          <cell r="AE6" t="str">
            <v>AMRELI</v>
          </cell>
          <cell r="AG6" t="str">
            <v>CHITAL</v>
          </cell>
        </row>
        <row r="7">
          <cell r="G7" t="str">
            <v>AG</v>
          </cell>
          <cell r="AB7" t="str">
            <v>ADVI AG</v>
          </cell>
          <cell r="AC7" t="str">
            <v>KODINAR-2</v>
          </cell>
          <cell r="AD7" t="str">
            <v>UNA</v>
          </cell>
          <cell r="AE7" t="str">
            <v>AMRELI</v>
          </cell>
          <cell r="AG7" t="str">
            <v>ADVI</v>
          </cell>
        </row>
        <row r="8">
          <cell r="G8" t="str">
            <v>SST</v>
          </cell>
          <cell r="AB8" t="str">
            <v>ADVI SST</v>
          </cell>
          <cell r="AC8" t="str">
            <v>KODINAR-2</v>
          </cell>
          <cell r="AD8" t="str">
            <v>UNA</v>
          </cell>
          <cell r="AE8" t="str">
            <v>AMRELI</v>
          </cell>
          <cell r="AG8" t="str">
            <v>ADVI</v>
          </cell>
        </row>
        <row r="9">
          <cell r="G9" t="str">
            <v>JGY</v>
          </cell>
          <cell r="AB9" t="str">
            <v>AGARIYA JGY</v>
          </cell>
          <cell r="AC9" t="str">
            <v>RAJULA</v>
          </cell>
          <cell r="AD9" t="str">
            <v>S'KUNDLA</v>
          </cell>
          <cell r="AE9" t="str">
            <v>AMRELI</v>
          </cell>
          <cell r="AG9" t="str">
            <v>AMBARDI</v>
          </cell>
        </row>
        <row r="10">
          <cell r="G10" t="str">
            <v>JGY</v>
          </cell>
          <cell r="AB10" t="str">
            <v>AKALA JGY</v>
          </cell>
          <cell r="AC10" t="str">
            <v>LATHI</v>
          </cell>
          <cell r="AD10" t="str">
            <v>AMRELI-1</v>
          </cell>
          <cell r="AE10" t="str">
            <v>AMRELI</v>
          </cell>
          <cell r="AG10" t="str">
            <v>LATHI</v>
          </cell>
        </row>
        <row r="11">
          <cell r="G11" t="str">
            <v>AG</v>
          </cell>
          <cell r="AB11" t="str">
            <v>ALIDAR AG</v>
          </cell>
          <cell r="AC11" t="str">
            <v>KODINAR-1</v>
          </cell>
          <cell r="AD11" t="str">
            <v>UNA</v>
          </cell>
          <cell r="AE11" t="str">
            <v>AMRELI</v>
          </cell>
          <cell r="AG11" t="str">
            <v>ADVI</v>
          </cell>
        </row>
        <row r="12">
          <cell r="G12" t="str">
            <v>JGY</v>
          </cell>
          <cell r="AB12" t="str">
            <v>ALIDAR JGY</v>
          </cell>
          <cell r="AC12" t="str">
            <v>KODINAR-2</v>
          </cell>
          <cell r="AD12" t="str">
            <v>UNA</v>
          </cell>
          <cell r="AE12" t="str">
            <v>AMRELI</v>
          </cell>
          <cell r="AG12" t="str">
            <v>ALIDAR</v>
          </cell>
        </row>
        <row r="13">
          <cell r="G13" t="str">
            <v>AG</v>
          </cell>
          <cell r="AB13" t="str">
            <v>ALIUDEPUR-AMRELI AG</v>
          </cell>
          <cell r="AC13" t="str">
            <v>LATHI</v>
          </cell>
          <cell r="AD13" t="str">
            <v>AMRELI-1</v>
          </cell>
          <cell r="AE13" t="str">
            <v>AMRELI</v>
          </cell>
          <cell r="AG13" t="str">
            <v>LATHI</v>
          </cell>
        </row>
        <row r="14">
          <cell r="G14" t="str">
            <v>AG</v>
          </cell>
          <cell r="AB14" t="str">
            <v>AMARAPUR AG</v>
          </cell>
          <cell r="AC14" t="str">
            <v>KUKAVAV</v>
          </cell>
          <cell r="AD14" t="str">
            <v>AMRELI-2</v>
          </cell>
          <cell r="AE14" t="str">
            <v>AMRELI</v>
          </cell>
          <cell r="AG14" t="str">
            <v>KUNKAVAV</v>
          </cell>
        </row>
        <row r="15">
          <cell r="G15" t="str">
            <v>AG</v>
          </cell>
          <cell r="AB15" t="str">
            <v>AMARNAGAR AG</v>
          </cell>
          <cell r="AC15" t="str">
            <v>VADIA</v>
          </cell>
          <cell r="AD15" t="str">
            <v>AMRELI-2</v>
          </cell>
          <cell r="AE15" t="str">
            <v>AMRELI</v>
          </cell>
          <cell r="AG15" t="str">
            <v>VADIA</v>
          </cell>
        </row>
        <row r="16">
          <cell r="G16" t="str">
            <v>AG</v>
          </cell>
          <cell r="AB16" t="str">
            <v>AMBARADI AG</v>
          </cell>
          <cell r="AC16" t="str">
            <v>S'KUNDLA [R]</v>
          </cell>
          <cell r="AD16" t="str">
            <v>S'KUNDLA</v>
          </cell>
          <cell r="AE16" t="str">
            <v>AMRELI</v>
          </cell>
          <cell r="AG16" t="str">
            <v>S'KUNDLA</v>
          </cell>
        </row>
        <row r="17">
          <cell r="G17" t="str">
            <v>AG</v>
          </cell>
          <cell r="AB17" t="str">
            <v>AMBARDI AG</v>
          </cell>
          <cell r="AC17" t="str">
            <v>DHARI</v>
          </cell>
          <cell r="AD17" t="str">
            <v>AMRELI-2</v>
          </cell>
          <cell r="AE17" t="str">
            <v>AMRELI</v>
          </cell>
          <cell r="AG17" t="str">
            <v>DHARI</v>
          </cell>
        </row>
        <row r="18">
          <cell r="G18" t="str">
            <v>JGY</v>
          </cell>
          <cell r="AB18" t="str">
            <v>AMBARDI JGY</v>
          </cell>
          <cell r="AC18" t="str">
            <v>S'KUNDLA [R]</v>
          </cell>
          <cell r="AD18" t="str">
            <v>S'KUNDLA</v>
          </cell>
          <cell r="AE18" t="str">
            <v>AMRELI</v>
          </cell>
          <cell r="AG18" t="str">
            <v>AMBARDI</v>
          </cell>
        </row>
        <row r="19">
          <cell r="G19" t="str">
            <v>SST</v>
          </cell>
          <cell r="AB19" t="str">
            <v>AMBARDI SST</v>
          </cell>
          <cell r="AC19" t="str">
            <v>S'KUNDLA [R]</v>
          </cell>
          <cell r="AD19" t="str">
            <v>S'KUNDLA</v>
          </cell>
          <cell r="AE19" t="str">
            <v>AMRELI</v>
          </cell>
          <cell r="AG19" t="str">
            <v>AMBARDI</v>
          </cell>
        </row>
        <row r="20">
          <cell r="G20" t="str">
            <v>AG</v>
          </cell>
          <cell r="AB20" t="str">
            <v>AMODRA AG</v>
          </cell>
          <cell r="AC20" t="str">
            <v>UNA-2</v>
          </cell>
          <cell r="AD20" t="str">
            <v>UNA</v>
          </cell>
          <cell r="AE20" t="str">
            <v>AMRELI</v>
          </cell>
          <cell r="AG20" t="str">
            <v>UNA</v>
          </cell>
        </row>
        <row r="21">
          <cell r="G21" t="str">
            <v>SST</v>
          </cell>
          <cell r="AB21" t="str">
            <v>AMRELI-A SST</v>
          </cell>
          <cell r="AC21" t="str">
            <v>AMRELI [T]</v>
          </cell>
          <cell r="AD21" t="str">
            <v>AMRELI-1</v>
          </cell>
          <cell r="AE21" t="str">
            <v>AMRELI</v>
          </cell>
          <cell r="AG21" t="str">
            <v>AMRELI</v>
          </cell>
        </row>
        <row r="22">
          <cell r="G22" t="str">
            <v>SST</v>
          </cell>
          <cell r="AB22" t="str">
            <v>AMRELI-B SST</v>
          </cell>
          <cell r="AC22" t="str">
            <v>AMRELI [R]</v>
          </cell>
          <cell r="AD22" t="str">
            <v>AMRELI-1</v>
          </cell>
          <cell r="AE22" t="str">
            <v>AMRELI</v>
          </cell>
          <cell r="AG22" t="str">
            <v>AMRELI-B</v>
          </cell>
        </row>
        <row r="23">
          <cell r="G23" t="str">
            <v>URBAN</v>
          </cell>
          <cell r="AB23" t="str">
            <v>AMRELICITY-1 URBAN</v>
          </cell>
          <cell r="AC23" t="str">
            <v>AMRELI [T]</v>
          </cell>
          <cell r="AD23" t="str">
            <v>AMRELI-1</v>
          </cell>
          <cell r="AE23" t="str">
            <v>AMRELI</v>
          </cell>
          <cell r="AG23" t="str">
            <v>AMRELI</v>
          </cell>
        </row>
        <row r="24">
          <cell r="G24" t="str">
            <v>URBAN</v>
          </cell>
          <cell r="AB24" t="str">
            <v>AMRELICITY-2 URBAN</v>
          </cell>
          <cell r="AC24" t="str">
            <v>AMRELI [T]</v>
          </cell>
          <cell r="AD24" t="str">
            <v>AMRELI-1</v>
          </cell>
          <cell r="AE24" t="str">
            <v>AMRELI</v>
          </cell>
          <cell r="AG24" t="str">
            <v>AMRELI</v>
          </cell>
        </row>
        <row r="25">
          <cell r="G25" t="str">
            <v>URBAN</v>
          </cell>
          <cell r="AB25" t="str">
            <v>AMRELICITY-3 URBAN</v>
          </cell>
          <cell r="AC25" t="str">
            <v>AMRELI [T]</v>
          </cell>
          <cell r="AD25" t="str">
            <v>AMRELI-1</v>
          </cell>
          <cell r="AE25" t="str">
            <v>AMRELI</v>
          </cell>
          <cell r="AG25" t="str">
            <v>AMRELI</v>
          </cell>
        </row>
        <row r="26">
          <cell r="G26" t="str">
            <v>URBAN</v>
          </cell>
          <cell r="AB26" t="str">
            <v>AMRELICITY-4 URBAN</v>
          </cell>
          <cell r="AC26" t="str">
            <v>AMRELI [T]</v>
          </cell>
          <cell r="AD26" t="str">
            <v>AMRELI-1</v>
          </cell>
          <cell r="AE26" t="str">
            <v>AMRELI</v>
          </cell>
          <cell r="AG26" t="str">
            <v>AMRELI</v>
          </cell>
        </row>
        <row r="27">
          <cell r="G27" t="str">
            <v>JGY</v>
          </cell>
          <cell r="AB27" t="str">
            <v>AMRUTPUR JGY</v>
          </cell>
          <cell r="AC27" t="str">
            <v>DHARI</v>
          </cell>
          <cell r="AD27" t="str">
            <v>AMRELI-2</v>
          </cell>
          <cell r="AE27" t="str">
            <v>AMRELI</v>
          </cell>
          <cell r="AG27" t="str">
            <v>DUDHALA</v>
          </cell>
        </row>
        <row r="28">
          <cell r="G28" t="str">
            <v>AG</v>
          </cell>
          <cell r="AB28" t="str">
            <v>ANANDPUR AG</v>
          </cell>
          <cell r="AC28" t="str">
            <v>KODINAR-2</v>
          </cell>
          <cell r="AD28" t="str">
            <v>UNA</v>
          </cell>
          <cell r="AE28" t="str">
            <v>AMRELI</v>
          </cell>
          <cell r="AG28" t="str">
            <v>KODINAR</v>
          </cell>
        </row>
        <row r="29">
          <cell r="G29" t="str">
            <v>AG</v>
          </cell>
          <cell r="AB29" t="str">
            <v>ANIDA AG</v>
          </cell>
          <cell r="AC29" t="str">
            <v>KUKAVAV</v>
          </cell>
          <cell r="AD29" t="str">
            <v>AMRELI-2</v>
          </cell>
          <cell r="AE29" t="str">
            <v>AMRELI</v>
          </cell>
          <cell r="AG29" t="str">
            <v>KUNKAVAV</v>
          </cell>
        </row>
        <row r="30">
          <cell r="G30" t="str">
            <v>AG</v>
          </cell>
          <cell r="AB30" t="str">
            <v>ANIDA AG</v>
          </cell>
          <cell r="AC30" t="str">
            <v>S'KUNDLA [R]</v>
          </cell>
          <cell r="AD30" t="str">
            <v>S'KUNDLA</v>
          </cell>
          <cell r="AE30" t="str">
            <v>AMRELI</v>
          </cell>
          <cell r="AG30" t="str">
            <v>S'KUNDLA</v>
          </cell>
        </row>
        <row r="31">
          <cell r="G31" t="str">
            <v>AG</v>
          </cell>
          <cell r="AB31" t="str">
            <v>ANSODAR (GUNDRAN) AG</v>
          </cell>
          <cell r="AC31" t="str">
            <v>LATHI</v>
          </cell>
          <cell r="AD31" t="str">
            <v>AMRELI-1</v>
          </cell>
          <cell r="AE31" t="str">
            <v>AMRELI</v>
          </cell>
          <cell r="AG31" t="str">
            <v>LATHI</v>
          </cell>
        </row>
        <row r="32">
          <cell r="G32" t="str">
            <v>JGY</v>
          </cell>
          <cell r="AB32" t="str">
            <v>ASHAPURA JGY</v>
          </cell>
          <cell r="AC32" t="str">
            <v>UNA-2</v>
          </cell>
          <cell r="AD32" t="str">
            <v>UNA</v>
          </cell>
          <cell r="AE32" t="str">
            <v>AMRELI</v>
          </cell>
          <cell r="AG32" t="str">
            <v>DHOKADAVA</v>
          </cell>
        </row>
        <row r="33">
          <cell r="G33" t="str">
            <v>URBAN</v>
          </cell>
          <cell r="AB33" t="str">
            <v>ATKOTROAD URBAN</v>
          </cell>
          <cell r="AC33" t="str">
            <v>BABRA</v>
          </cell>
          <cell r="AD33" t="str">
            <v>AMRELI-1</v>
          </cell>
          <cell r="AE33" t="str">
            <v>AMRELI</v>
          </cell>
          <cell r="AG33" t="str">
            <v>BABRA</v>
          </cell>
        </row>
        <row r="34">
          <cell r="G34" t="str">
            <v>AG</v>
          </cell>
          <cell r="AB34" t="str">
            <v>BABAPUR AG</v>
          </cell>
          <cell r="AC34" t="str">
            <v>AMRELI [R]</v>
          </cell>
          <cell r="AD34" t="str">
            <v>AMRELI-1</v>
          </cell>
          <cell r="AE34" t="str">
            <v>AMRELI</v>
          </cell>
          <cell r="AG34" t="str">
            <v>AMRELI</v>
          </cell>
        </row>
        <row r="35">
          <cell r="G35" t="str">
            <v>SST</v>
          </cell>
          <cell r="AB35" t="str">
            <v>BABARA SST</v>
          </cell>
          <cell r="AC35" t="str">
            <v>BABRA</v>
          </cell>
          <cell r="AD35" t="str">
            <v>AMRELI-1</v>
          </cell>
          <cell r="AE35" t="str">
            <v>AMRELI</v>
          </cell>
          <cell r="AG35" t="str">
            <v>BABRA</v>
          </cell>
        </row>
        <row r="36">
          <cell r="G36" t="str">
            <v>HTEX</v>
          </cell>
          <cell r="AB36" t="str">
            <v>BABARA W/W HTEX</v>
          </cell>
          <cell r="AC36" t="str">
            <v>LATHI</v>
          </cell>
          <cell r="AD36" t="str">
            <v>AMRELI-1</v>
          </cell>
          <cell r="AE36" t="str">
            <v>AMRELI</v>
          </cell>
          <cell r="AG36" t="str">
            <v>BABRA</v>
          </cell>
        </row>
        <row r="37">
          <cell r="G37" t="str">
            <v>AG</v>
          </cell>
          <cell r="AB37" t="str">
            <v>BABARIYA AG</v>
          </cell>
          <cell r="AC37" t="str">
            <v>UNA-1</v>
          </cell>
          <cell r="AD37" t="str">
            <v>UNA</v>
          </cell>
          <cell r="AE37" t="str">
            <v>AMRELI</v>
          </cell>
          <cell r="AG37" t="str">
            <v>GIRGADHADA</v>
          </cell>
        </row>
        <row r="38">
          <cell r="G38" t="str">
            <v>URBAN</v>
          </cell>
          <cell r="AB38" t="str">
            <v>BABRA CITY URBAN</v>
          </cell>
          <cell r="AC38" t="str">
            <v>BABRA</v>
          </cell>
          <cell r="AD38" t="str">
            <v>AMRELI-1</v>
          </cell>
          <cell r="AE38" t="str">
            <v>AMRELI</v>
          </cell>
          <cell r="AG38" t="str">
            <v>BABRA</v>
          </cell>
        </row>
        <row r="39">
          <cell r="G39" t="str">
            <v>JGY</v>
          </cell>
          <cell r="AB39" t="str">
            <v>BABRIYADHAR JGY</v>
          </cell>
          <cell r="AC39" t="str">
            <v>RAJULA</v>
          </cell>
          <cell r="AD39" t="str">
            <v>S'KUNDLA</v>
          </cell>
          <cell r="AE39" t="str">
            <v>AMRELI</v>
          </cell>
          <cell r="AG39" t="str">
            <v>DUNGAR</v>
          </cell>
        </row>
        <row r="40">
          <cell r="G40" t="str">
            <v>JGY</v>
          </cell>
          <cell r="AB40" t="str">
            <v>BADHADA JGY</v>
          </cell>
          <cell r="AC40" t="str">
            <v>S'KUNDLA [R]</v>
          </cell>
          <cell r="AD40" t="str">
            <v>S'KUNDLA</v>
          </cell>
          <cell r="AE40" t="str">
            <v>AMRELI</v>
          </cell>
          <cell r="AG40" t="str">
            <v>S'KUNDLA</v>
          </cell>
        </row>
        <row r="41">
          <cell r="G41" t="str">
            <v>URBAN</v>
          </cell>
          <cell r="AB41" t="str">
            <v>BAGASARA CITY URBAN</v>
          </cell>
          <cell r="AC41" t="str">
            <v>BAGASARA</v>
          </cell>
          <cell r="AD41" t="str">
            <v>AMRELI-2</v>
          </cell>
          <cell r="AE41" t="str">
            <v>AMRELI</v>
          </cell>
          <cell r="AG41" t="str">
            <v>BAGASARA</v>
          </cell>
        </row>
        <row r="42">
          <cell r="G42" t="str">
            <v>SST</v>
          </cell>
          <cell r="AB42" t="str">
            <v>BAGASARA SST</v>
          </cell>
          <cell r="AC42" t="str">
            <v>BAGASARA</v>
          </cell>
          <cell r="AD42" t="str">
            <v>AMRELI-2</v>
          </cell>
          <cell r="AE42" t="str">
            <v>AMRELI</v>
          </cell>
          <cell r="AG42" t="str">
            <v>BAGASARA</v>
          </cell>
        </row>
        <row r="43">
          <cell r="G43" t="str">
            <v>AG</v>
          </cell>
          <cell r="AB43" t="str">
            <v>BALAPUR AG</v>
          </cell>
          <cell r="AC43" t="str">
            <v>KUKAVAV</v>
          </cell>
          <cell r="AD43" t="str">
            <v>AMRELI-2</v>
          </cell>
          <cell r="AE43" t="str">
            <v>AMRELI</v>
          </cell>
          <cell r="AG43" t="str">
            <v>KUNKAVAV</v>
          </cell>
        </row>
        <row r="44">
          <cell r="G44" t="str">
            <v>AG</v>
          </cell>
          <cell r="AB44" t="str">
            <v>BALNATH AG</v>
          </cell>
          <cell r="AC44" t="str">
            <v>KODINAR-1</v>
          </cell>
          <cell r="AD44" t="str">
            <v>UNA</v>
          </cell>
          <cell r="AE44" t="str">
            <v>AMRELI</v>
          </cell>
          <cell r="AG44" t="str">
            <v>KODINAR</v>
          </cell>
        </row>
        <row r="45">
          <cell r="G45" t="str">
            <v>AG</v>
          </cell>
          <cell r="AB45" t="str">
            <v>BARMAN AG</v>
          </cell>
          <cell r="AC45" t="str">
            <v>JAFRABAD</v>
          </cell>
          <cell r="AD45" t="str">
            <v>S'KUNDLA</v>
          </cell>
          <cell r="AE45" t="str">
            <v>AMRELI</v>
          </cell>
          <cell r="AG45" t="str">
            <v>MOTA-BARMAN</v>
          </cell>
        </row>
        <row r="46">
          <cell r="G46" t="str">
            <v>JGY</v>
          </cell>
          <cell r="AB46" t="str">
            <v>BARPATOLI JGY</v>
          </cell>
          <cell r="AC46" t="str">
            <v>RAJULA</v>
          </cell>
          <cell r="AD46" t="str">
            <v>S'KUNDLA</v>
          </cell>
          <cell r="AE46" t="str">
            <v>AMRELI</v>
          </cell>
          <cell r="AG46" t="str">
            <v>RAJULA</v>
          </cell>
        </row>
        <row r="47">
          <cell r="G47" t="str">
            <v>JGY</v>
          </cell>
          <cell r="AB47" t="str">
            <v>BELA JGY</v>
          </cell>
          <cell r="AC47" t="str">
            <v>DAMNAGAR</v>
          </cell>
          <cell r="AD47" t="str">
            <v>AMRELI-1</v>
          </cell>
          <cell r="AE47" t="str">
            <v>AMRELI</v>
          </cell>
          <cell r="AG47" t="str">
            <v>GARIYADHAR</v>
          </cell>
        </row>
        <row r="48">
          <cell r="G48" t="str">
            <v>AG</v>
          </cell>
          <cell r="AB48" t="str">
            <v>BHADASI AG</v>
          </cell>
          <cell r="AC48" t="str">
            <v>UNA-1</v>
          </cell>
          <cell r="AD48" t="str">
            <v>UNA</v>
          </cell>
          <cell r="AE48" t="str">
            <v>AMRELI</v>
          </cell>
          <cell r="AG48" t="str">
            <v>KESARIYA</v>
          </cell>
        </row>
        <row r="49">
          <cell r="G49" t="str">
            <v>AG</v>
          </cell>
          <cell r="AB49" t="str">
            <v>BHADER AG</v>
          </cell>
          <cell r="AC49" t="str">
            <v>DHARI</v>
          </cell>
          <cell r="AD49" t="str">
            <v>AMRELI-2</v>
          </cell>
          <cell r="AE49" t="str">
            <v>AMRELI</v>
          </cell>
          <cell r="AG49" t="str">
            <v>BHADER</v>
          </cell>
        </row>
        <row r="50">
          <cell r="G50" t="str">
            <v>SST</v>
          </cell>
          <cell r="AB50" t="str">
            <v>BHADER SST</v>
          </cell>
          <cell r="AC50" t="str">
            <v>DHARI</v>
          </cell>
          <cell r="AD50" t="str">
            <v>AMRELI-2</v>
          </cell>
          <cell r="AE50" t="str">
            <v>AMRELI</v>
          </cell>
          <cell r="AG50" t="str">
            <v>BHADER</v>
          </cell>
        </row>
        <row r="51">
          <cell r="G51" t="str">
            <v>AG</v>
          </cell>
          <cell r="AB51" t="str">
            <v>BHAVANI AG</v>
          </cell>
          <cell r="AC51" t="str">
            <v>KODINAR-2</v>
          </cell>
          <cell r="AD51" t="str">
            <v>UNA</v>
          </cell>
          <cell r="AE51" t="str">
            <v>AMRELI</v>
          </cell>
          <cell r="AG51" t="str">
            <v>KODINAR</v>
          </cell>
        </row>
        <row r="52">
          <cell r="G52" t="str">
            <v>JGY</v>
          </cell>
          <cell r="AB52" t="str">
            <v>BHEBHA JGY</v>
          </cell>
          <cell r="AC52" t="str">
            <v>UNA-1</v>
          </cell>
          <cell r="AD52" t="str">
            <v>UNA</v>
          </cell>
          <cell r="AE52" t="str">
            <v>AMRELI</v>
          </cell>
          <cell r="AG52" t="str">
            <v>KESARIYA</v>
          </cell>
        </row>
        <row r="53">
          <cell r="G53" t="str">
            <v>AG</v>
          </cell>
          <cell r="AB53" t="str">
            <v>BHERAI AG</v>
          </cell>
          <cell r="AC53" t="str">
            <v>RAJULA</v>
          </cell>
          <cell r="AD53" t="str">
            <v>S'KUNDLA</v>
          </cell>
          <cell r="AE53" t="str">
            <v>AMRELI</v>
          </cell>
          <cell r="AG53" t="str">
            <v>RAJULA</v>
          </cell>
        </row>
        <row r="54">
          <cell r="G54" t="str">
            <v>AG</v>
          </cell>
          <cell r="AB54" t="str">
            <v>BHESVADI AG</v>
          </cell>
          <cell r="AC54" t="str">
            <v>LILIYA N</v>
          </cell>
          <cell r="AD54" t="str">
            <v>AMRELI-1</v>
          </cell>
          <cell r="AE54" t="str">
            <v>AMRELI</v>
          </cell>
          <cell r="AG54" t="str">
            <v>LILIYA</v>
          </cell>
        </row>
        <row r="55">
          <cell r="G55" t="str">
            <v>JGY</v>
          </cell>
          <cell r="AB55" t="str">
            <v>BHIDBHANJAN JGY</v>
          </cell>
          <cell r="AC55" t="str">
            <v>UNA-2</v>
          </cell>
          <cell r="AD55" t="str">
            <v>UNA</v>
          </cell>
          <cell r="AE55" t="str">
            <v>AMRELI</v>
          </cell>
          <cell r="AG55" t="str">
            <v>SAMTER</v>
          </cell>
        </row>
        <row r="56">
          <cell r="G56" t="str">
            <v>JGY</v>
          </cell>
          <cell r="AB56" t="str">
            <v>BHINGRAD JGY</v>
          </cell>
          <cell r="AC56" t="str">
            <v>LATHI</v>
          </cell>
          <cell r="AD56" t="str">
            <v>AMRELI-1</v>
          </cell>
          <cell r="AE56" t="str">
            <v>AMRELI</v>
          </cell>
          <cell r="AG56" t="str">
            <v>LATHI</v>
          </cell>
        </row>
        <row r="57">
          <cell r="G57" t="str">
            <v>JGY</v>
          </cell>
          <cell r="AB57" t="str">
            <v>BHOMESHWAR JGY</v>
          </cell>
          <cell r="AC57" t="str">
            <v>KODINAR-2</v>
          </cell>
          <cell r="AD57" t="str">
            <v>UNA</v>
          </cell>
          <cell r="AE57" t="str">
            <v>AMRELI</v>
          </cell>
          <cell r="AG57" t="str">
            <v>ALIDAR</v>
          </cell>
        </row>
        <row r="58">
          <cell r="G58" t="str">
            <v>JGY</v>
          </cell>
          <cell r="AB58" t="str">
            <v>BHURAKHIYA JGY</v>
          </cell>
          <cell r="AC58" t="str">
            <v>DAMNAGAR</v>
          </cell>
          <cell r="AD58" t="str">
            <v>AMRELI-1</v>
          </cell>
          <cell r="AE58" t="str">
            <v>AMRELI</v>
          </cell>
          <cell r="AG58" t="str">
            <v>DAMNAGAR</v>
          </cell>
        </row>
        <row r="59">
          <cell r="G59" t="str">
            <v>URBAN</v>
          </cell>
          <cell r="AB59" t="str">
            <v>BHUTNATH CITY URBAN</v>
          </cell>
          <cell r="AC59" t="str">
            <v>BAGASARA</v>
          </cell>
          <cell r="AD59" t="str">
            <v>AMRELI-2</v>
          </cell>
          <cell r="AE59" t="str">
            <v>AMRELI</v>
          </cell>
          <cell r="AG59" t="str">
            <v>BAGASARA</v>
          </cell>
        </row>
        <row r="60">
          <cell r="G60" t="str">
            <v>JGY</v>
          </cell>
          <cell r="AB60" t="str">
            <v>BHUVA JGY</v>
          </cell>
          <cell r="AC60" t="str">
            <v>S'KUNDLA [R]</v>
          </cell>
          <cell r="AD60" t="str">
            <v>S'KUNDLA</v>
          </cell>
          <cell r="AE60" t="str">
            <v>AMRELI</v>
          </cell>
          <cell r="AG60" t="str">
            <v>S'KUNDLA</v>
          </cell>
        </row>
        <row r="61">
          <cell r="G61" t="str">
            <v>AG</v>
          </cell>
          <cell r="AB61" t="str">
            <v>BODIDAR AG</v>
          </cell>
          <cell r="AC61" t="str">
            <v>UNA-1</v>
          </cell>
          <cell r="AD61" t="str">
            <v>UNA</v>
          </cell>
          <cell r="AE61" t="str">
            <v>AMRELI</v>
          </cell>
          <cell r="AG61" t="str">
            <v>UNA</v>
          </cell>
        </row>
        <row r="62">
          <cell r="G62" t="str">
            <v>AG</v>
          </cell>
          <cell r="AB62" t="str">
            <v>BORADI AG</v>
          </cell>
          <cell r="AC62" t="str">
            <v>DHARI</v>
          </cell>
          <cell r="AD62" t="str">
            <v>AMRELI-2</v>
          </cell>
          <cell r="AE62" t="str">
            <v>AMRELI</v>
          </cell>
          <cell r="AG62" t="str">
            <v>DALKHANIYA</v>
          </cell>
        </row>
        <row r="63">
          <cell r="G63" t="str">
            <v>AG</v>
          </cell>
          <cell r="AB63" t="str">
            <v>CHAKKARGADH AG</v>
          </cell>
          <cell r="AC63" t="str">
            <v>AMRELI [R]</v>
          </cell>
          <cell r="AD63" t="str">
            <v>AMRELI-1</v>
          </cell>
          <cell r="AE63" t="str">
            <v>AMRELI</v>
          </cell>
          <cell r="AG63" t="str">
            <v>AMRELI</v>
          </cell>
        </row>
        <row r="64">
          <cell r="G64" t="str">
            <v>URBAN</v>
          </cell>
          <cell r="AB64" t="str">
            <v>CHALALA CITY URBAN</v>
          </cell>
          <cell r="AC64" t="str">
            <v>CHALALA</v>
          </cell>
          <cell r="AD64" t="str">
            <v>AMRELI-2</v>
          </cell>
          <cell r="AE64" t="str">
            <v>AMRELI</v>
          </cell>
          <cell r="AG64" t="str">
            <v>CHALALA</v>
          </cell>
        </row>
        <row r="65">
          <cell r="G65" t="str">
            <v>SST</v>
          </cell>
          <cell r="AB65" t="str">
            <v>CHALALA SST</v>
          </cell>
          <cell r="AC65" t="str">
            <v>CHALALA</v>
          </cell>
          <cell r="AD65" t="str">
            <v>AMRELI-2</v>
          </cell>
          <cell r="AE65" t="str">
            <v>AMRELI</v>
          </cell>
          <cell r="AG65" t="str">
            <v>CHALALA</v>
          </cell>
        </row>
        <row r="66">
          <cell r="G66" t="str">
            <v>AG</v>
          </cell>
          <cell r="AB66" t="str">
            <v>CHAMARDI AG</v>
          </cell>
          <cell r="AC66" t="str">
            <v>BABRA</v>
          </cell>
          <cell r="AD66" t="str">
            <v>AMRELI-1</v>
          </cell>
          <cell r="AE66" t="str">
            <v>AMRELI</v>
          </cell>
          <cell r="AG66" t="str">
            <v>BABRA</v>
          </cell>
        </row>
        <row r="67">
          <cell r="G67" t="str">
            <v>AG</v>
          </cell>
          <cell r="AB67" t="str">
            <v>CHARKHA AG</v>
          </cell>
          <cell r="AC67" t="str">
            <v>BABRA</v>
          </cell>
          <cell r="AD67" t="str">
            <v>AMRELI-1</v>
          </cell>
          <cell r="AE67" t="str">
            <v>AMRELI</v>
          </cell>
          <cell r="AG67" t="str">
            <v>BABRA</v>
          </cell>
        </row>
        <row r="68">
          <cell r="G68" t="str">
            <v>JGY</v>
          </cell>
          <cell r="AB68" t="str">
            <v>CHARKHA JGY</v>
          </cell>
          <cell r="AC68" t="str">
            <v>CHALALA</v>
          </cell>
          <cell r="AD68" t="str">
            <v>AMRELI-2</v>
          </cell>
          <cell r="AE68" t="str">
            <v>AMRELI</v>
          </cell>
          <cell r="AG68" t="str">
            <v>CHALALA</v>
          </cell>
        </row>
        <row r="69">
          <cell r="G69" t="str">
            <v>HTEX</v>
          </cell>
          <cell r="AB69" t="str">
            <v>CHAVAND W/W HTEX</v>
          </cell>
          <cell r="AC69" t="str">
            <v>LATHI</v>
          </cell>
          <cell r="AD69" t="str">
            <v>AMRELI-1</v>
          </cell>
          <cell r="AE69" t="str">
            <v>AMRELI</v>
          </cell>
          <cell r="AG69" t="str">
            <v>DHASA</v>
          </cell>
        </row>
        <row r="70">
          <cell r="G70" t="str">
            <v>AG</v>
          </cell>
          <cell r="AB70" t="str">
            <v>CHHACHHAR AG</v>
          </cell>
          <cell r="AC70" t="str">
            <v>KODINAR-2</v>
          </cell>
          <cell r="AD70" t="str">
            <v>UNA</v>
          </cell>
          <cell r="AE70" t="str">
            <v>AMRELI</v>
          </cell>
          <cell r="AG70" t="str">
            <v>KODINAR</v>
          </cell>
        </row>
        <row r="71">
          <cell r="G71" t="str">
            <v>JGY</v>
          </cell>
          <cell r="AB71" t="str">
            <v>CHHACHHAR JGY</v>
          </cell>
          <cell r="AC71" t="str">
            <v>KODINAR-2</v>
          </cell>
          <cell r="AD71" t="str">
            <v>UNA</v>
          </cell>
          <cell r="AE71" t="str">
            <v>AMRELI</v>
          </cell>
          <cell r="AG71" t="str">
            <v>GHANTVAD</v>
          </cell>
        </row>
        <row r="72">
          <cell r="G72" t="str">
            <v>AG</v>
          </cell>
          <cell r="AB72" t="str">
            <v>CHIKHALI AG</v>
          </cell>
          <cell r="AC72" t="str">
            <v>S'KUNDLA [R]</v>
          </cell>
          <cell r="AD72" t="str">
            <v>S'KUNDLA</v>
          </cell>
          <cell r="AE72" t="str">
            <v>AMRELI</v>
          </cell>
          <cell r="AG72" t="str">
            <v>VIJPADI</v>
          </cell>
        </row>
        <row r="73">
          <cell r="G73" t="str">
            <v>JGY</v>
          </cell>
          <cell r="AB73" t="str">
            <v>CHIKHALKUBA JGY</v>
          </cell>
          <cell r="AC73" t="str">
            <v>UNA-2</v>
          </cell>
          <cell r="AD73" t="str">
            <v>UNA</v>
          </cell>
          <cell r="AE73" t="str">
            <v>AMRELI</v>
          </cell>
          <cell r="AG73" t="str">
            <v>DHOKADAVA</v>
          </cell>
        </row>
        <row r="74">
          <cell r="G74" t="str">
            <v>URBAN</v>
          </cell>
          <cell r="AB74" t="str">
            <v>CHITAL CITY URBAN</v>
          </cell>
          <cell r="AC74" t="str">
            <v>CHITAL N</v>
          </cell>
          <cell r="AD74" t="str">
            <v>AMRELI-1</v>
          </cell>
          <cell r="AE74" t="str">
            <v>AMRELI</v>
          </cell>
          <cell r="AG74" t="str">
            <v>CHITAL</v>
          </cell>
        </row>
        <row r="75">
          <cell r="G75" t="str">
            <v>SST</v>
          </cell>
          <cell r="AB75" t="str">
            <v>CHITAL SST</v>
          </cell>
          <cell r="AC75" t="str">
            <v>CHITAL N</v>
          </cell>
          <cell r="AD75" t="str">
            <v>AMRELI-1</v>
          </cell>
          <cell r="AE75" t="str">
            <v>AMRELI</v>
          </cell>
          <cell r="AG75" t="str">
            <v>CHITAL</v>
          </cell>
        </row>
        <row r="76">
          <cell r="G76" t="str">
            <v>JGY</v>
          </cell>
          <cell r="AB76" t="str">
            <v>CHOTRA JGY</v>
          </cell>
          <cell r="AC76" t="str">
            <v>JAFRABAD</v>
          </cell>
          <cell r="AD76" t="str">
            <v>S'KUNDLA</v>
          </cell>
          <cell r="AE76" t="str">
            <v>AMRELI</v>
          </cell>
          <cell r="AG76" t="str">
            <v>MOTA-BARMAN</v>
          </cell>
        </row>
        <row r="77">
          <cell r="G77" t="str">
            <v>AG</v>
          </cell>
          <cell r="AB77" t="str">
            <v>DABHALI AG</v>
          </cell>
          <cell r="AC77" t="str">
            <v>DHARI</v>
          </cell>
          <cell r="AD77" t="str">
            <v>AMRELI-2</v>
          </cell>
          <cell r="AE77" t="str">
            <v>AMRELI</v>
          </cell>
          <cell r="AG77" t="str">
            <v>DUDHALA</v>
          </cell>
        </row>
        <row r="78">
          <cell r="G78" t="str">
            <v>AG</v>
          </cell>
          <cell r="AB78" t="str">
            <v>DADHIYALI AG</v>
          </cell>
          <cell r="AC78" t="str">
            <v>S'KUNDLA [R]</v>
          </cell>
          <cell r="AD78" t="str">
            <v>S'KUNDLA</v>
          </cell>
          <cell r="AE78" t="str">
            <v>AMRELI</v>
          </cell>
          <cell r="AG78" t="str">
            <v>KHAMBHA</v>
          </cell>
        </row>
        <row r="79">
          <cell r="G79" t="str">
            <v>JGY</v>
          </cell>
          <cell r="AB79" t="str">
            <v>DADMA JGY</v>
          </cell>
          <cell r="AC79" t="str">
            <v>LILIYA N</v>
          </cell>
          <cell r="AD79" t="str">
            <v>AMRELI-1</v>
          </cell>
          <cell r="AE79" t="str">
            <v>AMRELI</v>
          </cell>
          <cell r="AG79" t="str">
            <v>LILIYA</v>
          </cell>
        </row>
        <row r="80">
          <cell r="G80" t="str">
            <v>AG</v>
          </cell>
          <cell r="AB80" t="str">
            <v>DADMADADA AG</v>
          </cell>
          <cell r="AC80" t="str">
            <v>BAGASARA</v>
          </cell>
          <cell r="AD80" t="str">
            <v>AMRELI-2</v>
          </cell>
          <cell r="AE80" t="str">
            <v>AMRELI</v>
          </cell>
          <cell r="AG80" t="str">
            <v>NAVIHALIYAD</v>
          </cell>
        </row>
        <row r="81">
          <cell r="G81" t="str">
            <v>AG</v>
          </cell>
          <cell r="AB81" t="str">
            <v>DAHIDA AG</v>
          </cell>
          <cell r="AC81" t="str">
            <v>AMRELI [R]</v>
          </cell>
          <cell r="AD81" t="str">
            <v>AMRELI-1</v>
          </cell>
          <cell r="AE81" t="str">
            <v>AMRELI</v>
          </cell>
          <cell r="AG81" t="str">
            <v>AMRELI-B</v>
          </cell>
        </row>
        <row r="82">
          <cell r="G82" t="str">
            <v>JGY</v>
          </cell>
          <cell r="AB82" t="str">
            <v>DAHITHARA JGY</v>
          </cell>
          <cell r="AC82" t="str">
            <v>DAMNAGAR</v>
          </cell>
          <cell r="AD82" t="str">
            <v>AMRELI-1</v>
          </cell>
          <cell r="AE82" t="str">
            <v>AMRELI</v>
          </cell>
          <cell r="AG82" t="str">
            <v>DAMNAGAR</v>
          </cell>
        </row>
        <row r="83">
          <cell r="G83" t="str">
            <v>INDU</v>
          </cell>
          <cell r="AB83" t="str">
            <v>DAIRY INDU</v>
          </cell>
          <cell r="AC83" t="str">
            <v>CHALALA</v>
          </cell>
          <cell r="AD83" t="str">
            <v>AMRELI-2</v>
          </cell>
          <cell r="AE83" t="str">
            <v>AMRELI</v>
          </cell>
          <cell r="AG83" t="str">
            <v>DHARI</v>
          </cell>
        </row>
        <row r="84">
          <cell r="G84" t="str">
            <v>JGY</v>
          </cell>
          <cell r="AB84" t="str">
            <v>DALKHANIYA JGY</v>
          </cell>
          <cell r="AC84" t="str">
            <v>DHARI</v>
          </cell>
          <cell r="AD84" t="str">
            <v>AMRELI-2</v>
          </cell>
          <cell r="AE84" t="str">
            <v>AMRELI</v>
          </cell>
          <cell r="AG84" t="str">
            <v>DALKHANIYA</v>
          </cell>
        </row>
        <row r="85">
          <cell r="G85" t="str">
            <v>SST</v>
          </cell>
          <cell r="AB85" t="str">
            <v>DALKHANIYA SST</v>
          </cell>
          <cell r="AC85" t="str">
            <v>DHARI</v>
          </cell>
          <cell r="AD85" t="str">
            <v>AMRELI-2</v>
          </cell>
          <cell r="AE85" t="str">
            <v>AMRELI</v>
          </cell>
          <cell r="AG85" t="str">
            <v>DALKHANIYA</v>
          </cell>
        </row>
        <row r="86">
          <cell r="G86" t="str">
            <v>URBAN</v>
          </cell>
          <cell r="AB86" t="str">
            <v>DAMNAGAR CITY URBAN</v>
          </cell>
          <cell r="AC86" t="str">
            <v>DAMNAGAR</v>
          </cell>
          <cell r="AD86" t="str">
            <v>AMRELI-1</v>
          </cell>
          <cell r="AE86" t="str">
            <v>AMRELI</v>
          </cell>
          <cell r="AG86" t="str">
            <v>DAMNAGAR</v>
          </cell>
        </row>
        <row r="87">
          <cell r="G87" t="str">
            <v>JGY</v>
          </cell>
          <cell r="AB87" t="str">
            <v>DATARDI JGY</v>
          </cell>
          <cell r="AC87" t="str">
            <v>RAJULA</v>
          </cell>
          <cell r="AD87" t="str">
            <v>S'KUNDLA</v>
          </cell>
          <cell r="AE87" t="str">
            <v>AMRELI</v>
          </cell>
          <cell r="AG87" t="str">
            <v>DUNGAR</v>
          </cell>
        </row>
        <row r="88">
          <cell r="G88" t="str">
            <v>AG</v>
          </cell>
          <cell r="AB88" t="str">
            <v>DEDAN AG</v>
          </cell>
          <cell r="AC88" t="str">
            <v>KHAMBHA N</v>
          </cell>
          <cell r="AD88" t="str">
            <v>S'KUNDLA</v>
          </cell>
          <cell r="AE88" t="str">
            <v>AMRELI</v>
          </cell>
          <cell r="AG88" t="str">
            <v>KHAMBHA</v>
          </cell>
        </row>
        <row r="89">
          <cell r="G89" t="str">
            <v>AG</v>
          </cell>
          <cell r="AB89" t="str">
            <v>DELWADA AG</v>
          </cell>
          <cell r="AC89" t="str">
            <v>UNA-2</v>
          </cell>
          <cell r="AD89" t="str">
            <v>UNA</v>
          </cell>
          <cell r="AE89" t="str">
            <v>AMRELI</v>
          </cell>
          <cell r="AG89" t="str">
            <v>UNA</v>
          </cell>
        </row>
        <row r="90">
          <cell r="G90" t="str">
            <v>JGY</v>
          </cell>
          <cell r="AB90" t="str">
            <v>DERIPIPARIYA JGY</v>
          </cell>
          <cell r="AC90" t="str">
            <v>BAGASARA</v>
          </cell>
          <cell r="AD90" t="str">
            <v>AMRELI-2</v>
          </cell>
          <cell r="AE90" t="str">
            <v>AMRELI</v>
          </cell>
          <cell r="AG90" t="str">
            <v>NAVIHALIYAD</v>
          </cell>
        </row>
        <row r="91">
          <cell r="G91" t="str">
            <v>AG</v>
          </cell>
          <cell r="AB91" t="str">
            <v>DEVALA AG</v>
          </cell>
          <cell r="AC91" t="str">
            <v>VADIA</v>
          </cell>
          <cell r="AD91" t="str">
            <v>AMRELI-2</v>
          </cell>
          <cell r="AE91" t="str">
            <v>AMRELI</v>
          </cell>
          <cell r="AG91" t="str">
            <v>LILAKHA</v>
          </cell>
        </row>
        <row r="92">
          <cell r="G92" t="str">
            <v>HTEX</v>
          </cell>
          <cell r="AB92" t="str">
            <v>DEVALA W/W HTEX</v>
          </cell>
          <cell r="AC92" t="str">
            <v>DHARI</v>
          </cell>
          <cell r="AD92" t="str">
            <v>AMRELI-2</v>
          </cell>
          <cell r="AE92" t="str">
            <v>AMRELI</v>
          </cell>
          <cell r="AG92" t="str">
            <v>DUDHALA</v>
          </cell>
        </row>
        <row r="93">
          <cell r="G93" t="str">
            <v>AG</v>
          </cell>
          <cell r="AB93" t="str">
            <v>DEVALI AG</v>
          </cell>
          <cell r="AC93" t="str">
            <v>KODINAR-1</v>
          </cell>
          <cell r="AD93" t="str">
            <v>UNA</v>
          </cell>
          <cell r="AE93" t="str">
            <v>AMRELI</v>
          </cell>
          <cell r="AG93" t="str">
            <v>DEVALI</v>
          </cell>
        </row>
        <row r="94">
          <cell r="G94" t="str">
            <v>SST</v>
          </cell>
          <cell r="AB94" t="str">
            <v>DEVALI SST</v>
          </cell>
          <cell r="AC94" t="str">
            <v>KODINAR-1</v>
          </cell>
          <cell r="AD94" t="str">
            <v>UNA</v>
          </cell>
          <cell r="AE94" t="str">
            <v>AMRELI</v>
          </cell>
          <cell r="AG94" t="str">
            <v>DEVALI</v>
          </cell>
        </row>
        <row r="95">
          <cell r="G95" t="str">
            <v>AG</v>
          </cell>
          <cell r="AB95" t="str">
            <v>DHAMEL AG</v>
          </cell>
          <cell r="AC95" t="str">
            <v>DAMNAGAR</v>
          </cell>
          <cell r="AD95" t="str">
            <v>AMRELI-1</v>
          </cell>
          <cell r="AE95" t="str">
            <v>AMRELI</v>
          </cell>
          <cell r="AG95" t="str">
            <v>DAMNAGAR</v>
          </cell>
        </row>
        <row r="96">
          <cell r="G96" t="str">
            <v>AG</v>
          </cell>
          <cell r="AB96" t="str">
            <v>DHARAGANI AG</v>
          </cell>
          <cell r="AC96" t="str">
            <v>CHALALA</v>
          </cell>
          <cell r="AD96" t="str">
            <v>AMRELI-2</v>
          </cell>
          <cell r="AE96" t="str">
            <v>AMRELI</v>
          </cell>
          <cell r="AG96" t="str">
            <v>CHALALA</v>
          </cell>
        </row>
        <row r="97">
          <cell r="G97" t="str">
            <v>AG</v>
          </cell>
          <cell r="AB97" t="str">
            <v>DHARAI AG</v>
          </cell>
          <cell r="AC97" t="str">
            <v>BABRA</v>
          </cell>
          <cell r="AD97" t="str">
            <v>AMRELI-1</v>
          </cell>
          <cell r="AE97" t="str">
            <v>AMRELI</v>
          </cell>
          <cell r="AG97" t="str">
            <v>CHITAL</v>
          </cell>
        </row>
        <row r="98">
          <cell r="G98" t="str">
            <v>URBAN</v>
          </cell>
          <cell r="AB98" t="str">
            <v>DHARI CITY URBAN</v>
          </cell>
          <cell r="AC98" t="str">
            <v>DHARI</v>
          </cell>
          <cell r="AD98" t="str">
            <v>AMRELI-2</v>
          </cell>
          <cell r="AE98" t="str">
            <v>AMRELI</v>
          </cell>
          <cell r="AG98" t="str">
            <v>DHARI</v>
          </cell>
        </row>
        <row r="99">
          <cell r="G99" t="str">
            <v>SST</v>
          </cell>
          <cell r="AB99" t="str">
            <v>DHARI SST</v>
          </cell>
          <cell r="AC99" t="str">
            <v>DHARI</v>
          </cell>
          <cell r="AD99" t="str">
            <v>AMRELI-2</v>
          </cell>
          <cell r="AE99" t="str">
            <v>AMRELI</v>
          </cell>
          <cell r="AG99" t="str">
            <v>DHARI</v>
          </cell>
        </row>
        <row r="100">
          <cell r="G100" t="str">
            <v>JGY</v>
          </cell>
          <cell r="AB100" t="str">
            <v>DHARNATH JGY</v>
          </cell>
          <cell r="AC100" t="str">
            <v>RAJULA</v>
          </cell>
          <cell r="AD100" t="str">
            <v>S'KUNDLA</v>
          </cell>
          <cell r="AE100" t="str">
            <v>AMRELI</v>
          </cell>
          <cell r="AG100" t="str">
            <v>RAJULA</v>
          </cell>
        </row>
        <row r="101">
          <cell r="G101" t="str">
            <v>JGY</v>
          </cell>
          <cell r="AB101" t="str">
            <v>DHARNGNI-NEW JGY</v>
          </cell>
          <cell r="AC101" t="str">
            <v>CHALALA</v>
          </cell>
          <cell r="AD101" t="str">
            <v>AMRELI-2</v>
          </cell>
          <cell r="AE101" t="str">
            <v>AMRELI</v>
          </cell>
          <cell r="AG101" t="str">
            <v>MOTASAMDHIYALA</v>
          </cell>
        </row>
        <row r="102">
          <cell r="G102" t="str">
            <v>JGY</v>
          </cell>
          <cell r="AB102" t="str">
            <v>DHASA JANCTION JGY</v>
          </cell>
          <cell r="AC102" t="str">
            <v>DAMNAGAR</v>
          </cell>
          <cell r="AD102" t="str">
            <v>AMRELI-1</v>
          </cell>
          <cell r="AE102" t="str">
            <v>AMRELI</v>
          </cell>
          <cell r="AG102" t="str">
            <v>DHASA</v>
          </cell>
        </row>
        <row r="103">
          <cell r="G103" t="str">
            <v>SST</v>
          </cell>
          <cell r="AB103" t="str">
            <v>DHOKADAVA SST</v>
          </cell>
          <cell r="AC103" t="str">
            <v>UNA-2</v>
          </cell>
          <cell r="AD103" t="str">
            <v>UNA</v>
          </cell>
          <cell r="AE103" t="str">
            <v>AMRELI</v>
          </cell>
          <cell r="AG103" t="str">
            <v>DHOKADAVA</v>
          </cell>
        </row>
        <row r="104">
          <cell r="G104" t="str">
            <v>AG</v>
          </cell>
          <cell r="AB104" t="str">
            <v>DHOKADAWA AG</v>
          </cell>
          <cell r="AC104" t="str">
            <v>UNA-2</v>
          </cell>
          <cell r="AD104" t="str">
            <v>UNA</v>
          </cell>
          <cell r="AE104" t="str">
            <v>AMRELI</v>
          </cell>
          <cell r="AG104" t="str">
            <v>UNA</v>
          </cell>
        </row>
        <row r="105">
          <cell r="G105" t="str">
            <v>AG</v>
          </cell>
          <cell r="AB105" t="str">
            <v>DHOLARWA AG</v>
          </cell>
          <cell r="AC105" t="str">
            <v>KUKAVAV</v>
          </cell>
          <cell r="AD105" t="str">
            <v>AMRELI-2</v>
          </cell>
          <cell r="AE105" t="str">
            <v>AMRELI</v>
          </cell>
          <cell r="AG105" t="str">
            <v>KUNKAVAV</v>
          </cell>
        </row>
        <row r="106">
          <cell r="G106" t="str">
            <v>AG</v>
          </cell>
          <cell r="AB106" t="str">
            <v>DHUNDHIYAPIPALIYA AG</v>
          </cell>
          <cell r="AC106" t="str">
            <v>VADIA</v>
          </cell>
          <cell r="AD106" t="str">
            <v>AMRELI-2</v>
          </cell>
          <cell r="AE106" t="str">
            <v>AMRELI</v>
          </cell>
          <cell r="AG106" t="str">
            <v>VADIA</v>
          </cell>
        </row>
        <row r="107">
          <cell r="G107" t="str">
            <v>AG</v>
          </cell>
          <cell r="AB107" t="str">
            <v>DIV AG</v>
          </cell>
          <cell r="AC107" t="str">
            <v>UNA-1</v>
          </cell>
          <cell r="AD107" t="str">
            <v>UNA</v>
          </cell>
          <cell r="AE107" t="str">
            <v>AMRELI</v>
          </cell>
          <cell r="AG107" t="str">
            <v>UNA</v>
          </cell>
        </row>
        <row r="108">
          <cell r="G108" t="str">
            <v>AG</v>
          </cell>
          <cell r="AB108" t="str">
            <v>DOLASA AG</v>
          </cell>
          <cell r="AC108" t="str">
            <v>KODINAR-2</v>
          </cell>
          <cell r="AD108" t="str">
            <v>UNA</v>
          </cell>
          <cell r="AE108" t="str">
            <v>AMRELI</v>
          </cell>
          <cell r="AG108" t="str">
            <v>ADVI</v>
          </cell>
        </row>
        <row r="109">
          <cell r="G109" t="str">
            <v>AG</v>
          </cell>
          <cell r="AB109" t="str">
            <v>DOLATI AG</v>
          </cell>
          <cell r="AC109" t="str">
            <v>S'KUNDLA [R]</v>
          </cell>
          <cell r="AD109" t="str">
            <v>S'KUNDLA</v>
          </cell>
          <cell r="AE109" t="str">
            <v>AMRELI</v>
          </cell>
          <cell r="AG109" t="str">
            <v>AMBARDI</v>
          </cell>
        </row>
        <row r="110">
          <cell r="G110" t="str">
            <v>JGY</v>
          </cell>
          <cell r="AB110" t="str">
            <v>DRON JGY</v>
          </cell>
          <cell r="AC110" t="str">
            <v>UNA-1</v>
          </cell>
          <cell r="AD110" t="str">
            <v>UNA</v>
          </cell>
          <cell r="AE110" t="str">
            <v>AMRELI</v>
          </cell>
          <cell r="AG110" t="str">
            <v>GIRGADHADA</v>
          </cell>
        </row>
        <row r="111">
          <cell r="G111" t="str">
            <v>AG</v>
          </cell>
          <cell r="AB111" t="str">
            <v>DRONESHWER AG</v>
          </cell>
          <cell r="AC111" t="str">
            <v>UNA-1</v>
          </cell>
          <cell r="AD111" t="str">
            <v>UNA</v>
          </cell>
          <cell r="AE111" t="str">
            <v>AMRELI</v>
          </cell>
          <cell r="AG111" t="str">
            <v>GIRGADHADA</v>
          </cell>
        </row>
        <row r="112">
          <cell r="G112" t="str">
            <v>AG</v>
          </cell>
          <cell r="AB112" t="str">
            <v>DUDANA AG</v>
          </cell>
          <cell r="AC112" t="str">
            <v>KODINAR-1</v>
          </cell>
          <cell r="AD112" t="str">
            <v>UNA</v>
          </cell>
          <cell r="AE112" t="str">
            <v>AMRELI</v>
          </cell>
          <cell r="AG112" t="str">
            <v>DEVALI</v>
          </cell>
        </row>
        <row r="113">
          <cell r="G113" t="str">
            <v>AG</v>
          </cell>
          <cell r="AB113" t="str">
            <v>DUDHALA AG</v>
          </cell>
          <cell r="AC113" t="str">
            <v>DHARI</v>
          </cell>
          <cell r="AD113" t="str">
            <v>AMRELI-2</v>
          </cell>
          <cell r="AE113" t="str">
            <v>AMRELI</v>
          </cell>
          <cell r="AG113" t="str">
            <v>DHARI</v>
          </cell>
        </row>
        <row r="114">
          <cell r="G114" t="str">
            <v>SST</v>
          </cell>
          <cell r="AB114" t="str">
            <v>DUDHALA SST</v>
          </cell>
          <cell r="AC114" t="str">
            <v>DHARI</v>
          </cell>
          <cell r="AD114" t="str">
            <v>AMRELI-2</v>
          </cell>
          <cell r="AE114" t="str">
            <v>AMRELI</v>
          </cell>
          <cell r="AG114" t="str">
            <v>DUDHALA</v>
          </cell>
        </row>
        <row r="115">
          <cell r="G115" t="str">
            <v>JGY</v>
          </cell>
          <cell r="AB115" t="str">
            <v>DUNGAR JGY</v>
          </cell>
          <cell r="AC115" t="str">
            <v>RAJULA</v>
          </cell>
          <cell r="AD115" t="str">
            <v>S'KUNDLA</v>
          </cell>
          <cell r="AE115" t="str">
            <v>AMRELI</v>
          </cell>
          <cell r="AG115" t="str">
            <v>DUNGAR</v>
          </cell>
        </row>
        <row r="116">
          <cell r="G116" t="str">
            <v>SST</v>
          </cell>
          <cell r="AB116" t="str">
            <v>DUNGAR SST</v>
          </cell>
          <cell r="AC116" t="str">
            <v>RAJULA</v>
          </cell>
          <cell r="AD116" t="str">
            <v>S'KUNDLA</v>
          </cell>
          <cell r="AE116" t="str">
            <v>AMRELI</v>
          </cell>
          <cell r="AG116" t="str">
            <v>DUNGAR</v>
          </cell>
        </row>
        <row r="117">
          <cell r="G117" t="str">
            <v>AG</v>
          </cell>
          <cell r="AB117" t="str">
            <v>FAFANI AG</v>
          </cell>
          <cell r="AC117" t="str">
            <v>KODINAR-2</v>
          </cell>
          <cell r="AD117" t="str">
            <v>UNA</v>
          </cell>
          <cell r="AE117" t="str">
            <v>AMRELI</v>
          </cell>
          <cell r="AG117" t="str">
            <v>DEVALI</v>
          </cell>
        </row>
        <row r="118">
          <cell r="G118" t="str">
            <v>AG</v>
          </cell>
          <cell r="AB118" t="str">
            <v>FULKA AG</v>
          </cell>
          <cell r="AC118" t="str">
            <v>UNA-1</v>
          </cell>
          <cell r="AD118" t="str">
            <v>UNA</v>
          </cell>
          <cell r="AE118" t="str">
            <v>AMRELI</v>
          </cell>
          <cell r="AG118" t="str">
            <v>KESARIYA</v>
          </cell>
        </row>
        <row r="119">
          <cell r="G119" t="str">
            <v>INDU</v>
          </cell>
          <cell r="AB119" t="str">
            <v>G.H.C.L EXPRESS INDU</v>
          </cell>
          <cell r="AC119" t="str">
            <v>UNA-1</v>
          </cell>
          <cell r="AD119" t="str">
            <v>UNA</v>
          </cell>
          <cell r="AE119" t="str">
            <v>AMRELI</v>
          </cell>
          <cell r="AG119" t="str">
            <v>ADVI</v>
          </cell>
        </row>
        <row r="120">
          <cell r="G120" t="str">
            <v>INDU</v>
          </cell>
          <cell r="AB120" t="str">
            <v>G.H.C.L. INDU</v>
          </cell>
          <cell r="AC120" t="str">
            <v>RAJULA</v>
          </cell>
          <cell r="AD120" t="str">
            <v>S'KUNDLA</v>
          </cell>
          <cell r="AE120" t="str">
            <v>AMRELI</v>
          </cell>
          <cell r="AG120" t="str">
            <v>RAJULA</v>
          </cell>
        </row>
        <row r="121">
          <cell r="G121" t="str">
            <v>AG</v>
          </cell>
          <cell r="AB121" t="str">
            <v>GADHAKADA AG</v>
          </cell>
          <cell r="AC121" t="str">
            <v>S'KUNDLA [R]</v>
          </cell>
          <cell r="AD121" t="str">
            <v>S'KUNDLA</v>
          </cell>
          <cell r="AE121" t="str">
            <v>AMRELI</v>
          </cell>
          <cell r="AG121" t="str">
            <v>S'KUNDLA</v>
          </cell>
        </row>
        <row r="122">
          <cell r="G122" t="str">
            <v>URBAN</v>
          </cell>
          <cell r="AB122" t="str">
            <v>GAJERAPARA URBAN</v>
          </cell>
          <cell r="AC122" t="str">
            <v>AMRELI [T]</v>
          </cell>
          <cell r="AD122" t="str">
            <v>AMRELI-1</v>
          </cell>
          <cell r="AE122" t="str">
            <v>AMRELI</v>
          </cell>
          <cell r="AG122" t="str">
            <v>AMRELI-B</v>
          </cell>
        </row>
        <row r="123">
          <cell r="G123" t="str">
            <v>AG</v>
          </cell>
          <cell r="AB123" t="str">
            <v>GANGADA AG</v>
          </cell>
          <cell r="AC123" t="str">
            <v>UNA-2</v>
          </cell>
          <cell r="AD123" t="str">
            <v>UNA</v>
          </cell>
          <cell r="AE123" t="str">
            <v>AMRELI</v>
          </cell>
          <cell r="AG123" t="str">
            <v>SAMTER</v>
          </cell>
        </row>
        <row r="124">
          <cell r="G124" t="str">
            <v>AG</v>
          </cell>
          <cell r="AB124" t="str">
            <v>GARNI AG</v>
          </cell>
          <cell r="AC124" t="str">
            <v>BABRA</v>
          </cell>
          <cell r="AD124" t="str">
            <v>AMRELI-1</v>
          </cell>
          <cell r="AE124" t="str">
            <v>AMRELI</v>
          </cell>
          <cell r="AG124" t="str">
            <v>KOTADAPITHA</v>
          </cell>
        </row>
        <row r="125">
          <cell r="G125" t="str">
            <v>URBAN</v>
          </cell>
          <cell r="AB125" t="str">
            <v>GAWADKA W/W URBAN</v>
          </cell>
          <cell r="AC125" t="str">
            <v>AMRELI [T]</v>
          </cell>
          <cell r="AD125" t="str">
            <v>AMRELI-1</v>
          </cell>
          <cell r="AE125" t="str">
            <v>AMRELI</v>
          </cell>
          <cell r="AG125" t="str">
            <v>AMRELI</v>
          </cell>
        </row>
        <row r="126">
          <cell r="G126" t="str">
            <v>URBAN</v>
          </cell>
          <cell r="AB126" t="str">
            <v>GAYATRI CITY URBAN</v>
          </cell>
          <cell r="AC126" t="str">
            <v>CHALALA</v>
          </cell>
          <cell r="AD126" t="str">
            <v>AMRELI-2</v>
          </cell>
          <cell r="AE126" t="str">
            <v>AMRELI</v>
          </cell>
          <cell r="AG126" t="str">
            <v>CHALALA</v>
          </cell>
        </row>
        <row r="127">
          <cell r="G127" t="str">
            <v>AG</v>
          </cell>
          <cell r="AB127" t="str">
            <v>GAYTRI AG</v>
          </cell>
          <cell r="AC127" t="str">
            <v>KODINAR-2</v>
          </cell>
          <cell r="AD127" t="str">
            <v>UNA</v>
          </cell>
          <cell r="AE127" t="str">
            <v>AMRELI</v>
          </cell>
          <cell r="AG127" t="str">
            <v>GHANTVAD</v>
          </cell>
        </row>
        <row r="128">
          <cell r="G128" t="str">
            <v>JGY</v>
          </cell>
          <cell r="AB128" t="str">
            <v>GHANSHYAM JGY</v>
          </cell>
          <cell r="AC128" t="str">
            <v>UNA-2</v>
          </cell>
          <cell r="AD128" t="str">
            <v>UNA</v>
          </cell>
          <cell r="AE128" t="str">
            <v>AMRELI</v>
          </cell>
          <cell r="AG128" t="str">
            <v>SAMTER</v>
          </cell>
        </row>
        <row r="129">
          <cell r="G129" t="str">
            <v>AG</v>
          </cell>
          <cell r="AB129" t="str">
            <v>GHANTIYAN (N) AG</v>
          </cell>
          <cell r="AC129" t="str">
            <v>BAGASARA</v>
          </cell>
          <cell r="AD129" t="str">
            <v>AMRELI-2</v>
          </cell>
          <cell r="AE129" t="str">
            <v>AMRELI</v>
          </cell>
          <cell r="AG129" t="str">
            <v>CHUDA</v>
          </cell>
        </row>
        <row r="130">
          <cell r="G130" t="str">
            <v>AG</v>
          </cell>
          <cell r="AB130" t="str">
            <v>GHANTIYAN (O) AG</v>
          </cell>
          <cell r="AC130" t="str">
            <v>BAGASARA</v>
          </cell>
          <cell r="AD130" t="str">
            <v>AMRELI-2</v>
          </cell>
          <cell r="AE130" t="str">
            <v>AMRELI</v>
          </cell>
          <cell r="AG130" t="str">
            <v>BAGASARA</v>
          </cell>
        </row>
        <row r="131">
          <cell r="G131" t="str">
            <v>SST</v>
          </cell>
          <cell r="AB131" t="str">
            <v>GHANTVAD SST</v>
          </cell>
          <cell r="AC131" t="str">
            <v>KODINAR-2</v>
          </cell>
          <cell r="AD131" t="str">
            <v>UNA</v>
          </cell>
          <cell r="AE131" t="str">
            <v>AMRELI</v>
          </cell>
          <cell r="AG131" t="str">
            <v>GHANTVAD</v>
          </cell>
        </row>
        <row r="132">
          <cell r="G132" t="str">
            <v>AG</v>
          </cell>
          <cell r="AB132" t="str">
            <v>GHODAVADI AG</v>
          </cell>
          <cell r="AC132" t="str">
            <v>UNA-1</v>
          </cell>
          <cell r="AD132" t="str">
            <v>UNA</v>
          </cell>
          <cell r="AE132" t="str">
            <v>AMRELI</v>
          </cell>
          <cell r="AG132" t="str">
            <v>GIRGADHADA</v>
          </cell>
        </row>
        <row r="133">
          <cell r="G133" t="str">
            <v>URBAN</v>
          </cell>
          <cell r="AB133" t="str">
            <v>GIDC URBAN</v>
          </cell>
          <cell r="AC133" t="str">
            <v>BABRA</v>
          </cell>
          <cell r="AD133" t="str">
            <v>AMRELI-1</v>
          </cell>
          <cell r="AE133" t="str">
            <v>AMRELI</v>
          </cell>
          <cell r="AG133" t="str">
            <v>BABRA</v>
          </cell>
        </row>
        <row r="134">
          <cell r="G134" t="str">
            <v>AG</v>
          </cell>
          <cell r="AB134" t="str">
            <v>GIRDEVALI AG</v>
          </cell>
          <cell r="AC134" t="str">
            <v>KODINAR-2</v>
          </cell>
          <cell r="AD134" t="str">
            <v>UNA</v>
          </cell>
          <cell r="AE134" t="str">
            <v>AMRELI</v>
          </cell>
          <cell r="AG134" t="str">
            <v>GHANTVAD</v>
          </cell>
        </row>
        <row r="135">
          <cell r="G135" t="str">
            <v>AG</v>
          </cell>
          <cell r="AB135" t="str">
            <v>GIR-GADHADA (OLD) AG</v>
          </cell>
          <cell r="AC135" t="str">
            <v>UNA-1</v>
          </cell>
          <cell r="AD135" t="str">
            <v>UNA</v>
          </cell>
          <cell r="AE135" t="str">
            <v>AMRELI</v>
          </cell>
          <cell r="AG135" t="str">
            <v>UNA</v>
          </cell>
        </row>
        <row r="136">
          <cell r="G136" t="str">
            <v>JGY</v>
          </cell>
          <cell r="AB136" t="str">
            <v>GIRGADHADA JGY</v>
          </cell>
          <cell r="AC136" t="str">
            <v>UNA-1</v>
          </cell>
          <cell r="AD136" t="str">
            <v>UNA</v>
          </cell>
          <cell r="AE136" t="str">
            <v>AMRELI</v>
          </cell>
          <cell r="AG136" t="str">
            <v>GIRGADHADA</v>
          </cell>
        </row>
        <row r="137">
          <cell r="G137" t="str">
            <v>SST</v>
          </cell>
          <cell r="AB137" t="str">
            <v>GIRGADHADA SST</v>
          </cell>
          <cell r="AC137" t="str">
            <v>UNA-1</v>
          </cell>
          <cell r="AD137" t="str">
            <v>UNA</v>
          </cell>
          <cell r="AE137" t="str">
            <v>AMRELI</v>
          </cell>
          <cell r="AG137" t="str">
            <v>GIRGADHADA</v>
          </cell>
        </row>
        <row r="138">
          <cell r="G138" t="str">
            <v>JGY</v>
          </cell>
          <cell r="AB138" t="str">
            <v>GOKHARVALA JGY</v>
          </cell>
          <cell r="AC138" t="str">
            <v>AMRELI [R]</v>
          </cell>
          <cell r="AD138" t="str">
            <v>AMRELI-1</v>
          </cell>
          <cell r="AE138" t="str">
            <v>AMRELI</v>
          </cell>
          <cell r="AG138" t="str">
            <v>AMRELI</v>
          </cell>
        </row>
        <row r="139">
          <cell r="G139" t="str">
            <v>AG</v>
          </cell>
          <cell r="AB139" t="str">
            <v>GOPALGRAM AG</v>
          </cell>
          <cell r="AC139" t="str">
            <v>CHALALA</v>
          </cell>
          <cell r="AD139" t="str">
            <v>AMRELI-2</v>
          </cell>
          <cell r="AE139" t="str">
            <v>AMRELI</v>
          </cell>
          <cell r="AG139" t="str">
            <v>CHALALA</v>
          </cell>
        </row>
        <row r="140">
          <cell r="G140" t="str">
            <v>AG</v>
          </cell>
          <cell r="AB140" t="str">
            <v>GORADKA AG</v>
          </cell>
          <cell r="AC140" t="str">
            <v>S'KUNDLA [R]</v>
          </cell>
          <cell r="AD140" t="str">
            <v>S'KUNDLA</v>
          </cell>
          <cell r="AE140" t="str">
            <v>AMRELI</v>
          </cell>
          <cell r="AG140" t="str">
            <v>VIJPADI</v>
          </cell>
        </row>
        <row r="141">
          <cell r="G141" t="str">
            <v>JGY</v>
          </cell>
          <cell r="AB141" t="str">
            <v>GORANA JGY</v>
          </cell>
          <cell r="AC141" t="str">
            <v>KHAMBHA N</v>
          </cell>
          <cell r="AD141" t="str">
            <v>S'KUNDLA</v>
          </cell>
          <cell r="AE141" t="str">
            <v>AMRELI</v>
          </cell>
          <cell r="AG141" t="str">
            <v>MOTA-BARMAN</v>
          </cell>
        </row>
        <row r="142">
          <cell r="G142" t="str">
            <v>AG</v>
          </cell>
          <cell r="AB142" t="str">
            <v>GOVINDPUR AG</v>
          </cell>
          <cell r="AC142" t="str">
            <v>DHARI</v>
          </cell>
          <cell r="AD142" t="str">
            <v>AMRELI-2</v>
          </cell>
          <cell r="AE142" t="str">
            <v>AMRELI</v>
          </cell>
          <cell r="AG142" t="str">
            <v>DHARI</v>
          </cell>
        </row>
        <row r="143">
          <cell r="G143" t="str">
            <v>HTEX</v>
          </cell>
          <cell r="AB143" t="str">
            <v>GUJ.AMBUJAJETTY HTEX</v>
          </cell>
          <cell r="AC143" t="str">
            <v>KODINAR-1</v>
          </cell>
          <cell r="AD143" t="str">
            <v>UNA</v>
          </cell>
          <cell r="AE143" t="str">
            <v>AMRELI</v>
          </cell>
          <cell r="AG143" t="str">
            <v>KODINAR</v>
          </cell>
        </row>
        <row r="144">
          <cell r="G144" t="str">
            <v>EHT</v>
          </cell>
          <cell r="AB144" t="str">
            <v>GUJ-AMBUJA EHT</v>
          </cell>
          <cell r="AC144" t="str">
            <v>KODINAR-1</v>
          </cell>
          <cell r="AD144" t="str">
            <v>UNA</v>
          </cell>
          <cell r="AE144" t="str">
            <v>AMRELI</v>
          </cell>
          <cell r="AG144" t="str">
            <v>TIMBI</v>
          </cell>
        </row>
        <row r="145">
          <cell r="G145" t="str">
            <v>URBAN</v>
          </cell>
          <cell r="AB145" t="str">
            <v>GUJCOMASSOL URBAN</v>
          </cell>
          <cell r="AC145" t="str">
            <v>AMRELI [T]</v>
          </cell>
          <cell r="AD145" t="str">
            <v>AMRELI-1</v>
          </cell>
          <cell r="AE145" t="str">
            <v>AMRELI</v>
          </cell>
          <cell r="AG145" t="str">
            <v>AMRELI</v>
          </cell>
        </row>
        <row r="146">
          <cell r="G146" t="str">
            <v>AG</v>
          </cell>
          <cell r="AB146" t="str">
            <v>GUNDARAN AG</v>
          </cell>
          <cell r="AC146" t="str">
            <v>LILIYA N</v>
          </cell>
          <cell r="AD146" t="str">
            <v>AMRELI-1</v>
          </cell>
          <cell r="AE146" t="str">
            <v>AMRELI</v>
          </cell>
          <cell r="AG146" t="str">
            <v>LILIYA</v>
          </cell>
        </row>
        <row r="147">
          <cell r="G147" t="str">
            <v>AG</v>
          </cell>
          <cell r="AB147" t="str">
            <v>HADALA AG</v>
          </cell>
          <cell r="AC147" t="str">
            <v>KUKAVAV</v>
          </cell>
          <cell r="AD147" t="str">
            <v>AMRELI-2</v>
          </cell>
          <cell r="AE147" t="str">
            <v>AMRELI</v>
          </cell>
          <cell r="AG147" t="str">
            <v>KUNKAVAV</v>
          </cell>
        </row>
        <row r="148">
          <cell r="G148" t="str">
            <v>AG</v>
          </cell>
          <cell r="AB148" t="str">
            <v>HADIDA AG</v>
          </cell>
          <cell r="AC148" t="str">
            <v>S'KUNDLA [R]</v>
          </cell>
          <cell r="AD148" t="str">
            <v>S'KUNDLA</v>
          </cell>
          <cell r="AE148" t="str">
            <v>AMRELI</v>
          </cell>
          <cell r="AG148" t="str">
            <v>VIJPADI</v>
          </cell>
        </row>
        <row r="149">
          <cell r="G149" t="str">
            <v>JGY</v>
          </cell>
          <cell r="AB149" t="str">
            <v>HAJIRADHAR JGY</v>
          </cell>
          <cell r="AC149" t="str">
            <v>DAMNAGAR</v>
          </cell>
          <cell r="AD149" t="str">
            <v>AMRELI-1</v>
          </cell>
          <cell r="AE149" t="str">
            <v>AMRELI</v>
          </cell>
          <cell r="AG149" t="str">
            <v>DAMNAGAR</v>
          </cell>
        </row>
        <row r="150">
          <cell r="G150" t="str">
            <v>JGY</v>
          </cell>
          <cell r="AB150" t="str">
            <v>HALARIYA JGY</v>
          </cell>
          <cell r="AC150" t="str">
            <v>BAGASARA</v>
          </cell>
          <cell r="AD150" t="str">
            <v>AMRELI-2</v>
          </cell>
          <cell r="AE150" t="str">
            <v>AMRELI</v>
          </cell>
          <cell r="AG150" t="str">
            <v>SARAMBHADA</v>
          </cell>
        </row>
        <row r="151">
          <cell r="G151" t="str">
            <v>AG</v>
          </cell>
          <cell r="AB151" t="str">
            <v>HAMAPUR AG</v>
          </cell>
          <cell r="AC151" t="str">
            <v>BAGASARA</v>
          </cell>
          <cell r="AD151" t="str">
            <v>AMRELI-2</v>
          </cell>
          <cell r="AE151" t="str">
            <v>AMRELI</v>
          </cell>
          <cell r="AG151" t="str">
            <v>BAGASARA</v>
          </cell>
        </row>
        <row r="152">
          <cell r="G152" t="str">
            <v>AG</v>
          </cell>
          <cell r="AB152" t="str">
            <v>HARMADIYA AG</v>
          </cell>
          <cell r="AC152" t="str">
            <v>KODINAR-2</v>
          </cell>
          <cell r="AD152" t="str">
            <v>UNA</v>
          </cell>
          <cell r="AE152" t="str">
            <v>AMRELI</v>
          </cell>
          <cell r="AG152" t="str">
            <v>ALIDAR</v>
          </cell>
        </row>
        <row r="153">
          <cell r="G153" t="str">
            <v>AG</v>
          </cell>
          <cell r="AB153" t="str">
            <v>HARMADIYA AG</v>
          </cell>
          <cell r="AC153" t="str">
            <v>UNA-1</v>
          </cell>
          <cell r="AD153" t="str">
            <v>UNA</v>
          </cell>
          <cell r="AE153" t="str">
            <v>AMRELI</v>
          </cell>
          <cell r="AG153" t="str">
            <v>GIRGADHADA</v>
          </cell>
        </row>
        <row r="154">
          <cell r="G154" t="str">
            <v>AG</v>
          </cell>
          <cell r="AB154" t="str">
            <v>HINDORANA AG</v>
          </cell>
          <cell r="AC154" t="str">
            <v>RAJULA</v>
          </cell>
          <cell r="AD154" t="str">
            <v>S'KUNDLA</v>
          </cell>
          <cell r="AE154" t="str">
            <v>AMRELI</v>
          </cell>
          <cell r="AG154" t="str">
            <v>RAJULA</v>
          </cell>
        </row>
        <row r="155">
          <cell r="G155" t="str">
            <v>AG</v>
          </cell>
          <cell r="AB155" t="str">
            <v>HIRANA AG</v>
          </cell>
          <cell r="AC155" t="str">
            <v>LATHI</v>
          </cell>
          <cell r="AD155" t="str">
            <v>AMRELI-1</v>
          </cell>
          <cell r="AE155" t="str">
            <v>AMRELI</v>
          </cell>
          <cell r="AG155" t="str">
            <v>LATHI</v>
          </cell>
        </row>
        <row r="156">
          <cell r="G156" t="str">
            <v>AG</v>
          </cell>
          <cell r="AB156" t="str">
            <v>HUDALI AG</v>
          </cell>
          <cell r="AC156" t="str">
            <v>CHALALA</v>
          </cell>
          <cell r="AD156" t="str">
            <v>AMRELI-2</v>
          </cell>
          <cell r="AE156" t="str">
            <v>AMRELI</v>
          </cell>
          <cell r="AG156" t="str">
            <v>CHALALA</v>
          </cell>
        </row>
        <row r="157">
          <cell r="G157" t="str">
            <v>AG</v>
          </cell>
          <cell r="AB157" t="str">
            <v>INGORALA AG</v>
          </cell>
          <cell r="AC157" t="str">
            <v>KHAMBHA N</v>
          </cell>
          <cell r="AD157" t="str">
            <v>S'KUNDLA</v>
          </cell>
          <cell r="AE157" t="str">
            <v>AMRELI</v>
          </cell>
          <cell r="AG157" t="str">
            <v>MOTASAMDHIYALA</v>
          </cell>
        </row>
        <row r="158">
          <cell r="G158" t="str">
            <v>JGY</v>
          </cell>
          <cell r="AB158" t="str">
            <v>ISWARIYA JGY</v>
          </cell>
          <cell r="AC158" t="str">
            <v>AMRELI [R]</v>
          </cell>
          <cell r="AD158" t="str">
            <v>AMRELI-1</v>
          </cell>
          <cell r="AE158" t="str">
            <v>AMRELI</v>
          </cell>
          <cell r="AG158" t="str">
            <v>AMRELI</v>
          </cell>
        </row>
        <row r="159">
          <cell r="G159" t="str">
            <v>URBAN</v>
          </cell>
          <cell r="AB159" t="str">
            <v>JAFARABAD CITY URBAN</v>
          </cell>
          <cell r="AC159" t="str">
            <v>JAFRABAD</v>
          </cell>
          <cell r="AD159" t="str">
            <v>S'KUNDLA</v>
          </cell>
          <cell r="AE159" t="str">
            <v>AMRELI</v>
          </cell>
          <cell r="AG159" t="str">
            <v>JAFARABAD</v>
          </cell>
        </row>
        <row r="160">
          <cell r="G160" t="str">
            <v>SST</v>
          </cell>
          <cell r="AB160" t="str">
            <v>JAFARABAD SST SST</v>
          </cell>
          <cell r="AC160" t="str">
            <v>JAFRABAD</v>
          </cell>
          <cell r="AD160" t="str">
            <v>S'KUNDLA</v>
          </cell>
          <cell r="AE160" t="str">
            <v>AMRELI</v>
          </cell>
          <cell r="AG160" t="str">
            <v>JAFARABAD</v>
          </cell>
        </row>
        <row r="161">
          <cell r="G161" t="str">
            <v>AG</v>
          </cell>
          <cell r="AB161" t="str">
            <v>JALALPUR AG</v>
          </cell>
          <cell r="AC161" t="str">
            <v>DAMNAGAR</v>
          </cell>
          <cell r="AD161" t="str">
            <v>AMRELI-1</v>
          </cell>
          <cell r="AE161" t="str">
            <v>AMRELI</v>
          </cell>
          <cell r="AG161" t="str">
            <v>DHASA</v>
          </cell>
        </row>
        <row r="162">
          <cell r="G162" t="str">
            <v>AG</v>
          </cell>
          <cell r="AB162" t="str">
            <v>JALIYA AG</v>
          </cell>
          <cell r="AC162" t="str">
            <v>AMRELI [R]</v>
          </cell>
          <cell r="AD162" t="str">
            <v>AMRELI-1</v>
          </cell>
          <cell r="AE162" t="str">
            <v>AMRELI</v>
          </cell>
          <cell r="AG162" t="str">
            <v>AMRELI</v>
          </cell>
        </row>
        <row r="163">
          <cell r="G163" t="str">
            <v>JGY</v>
          </cell>
          <cell r="AB163" t="str">
            <v>JALJIVADI JGY</v>
          </cell>
          <cell r="AC163" t="str">
            <v>DHARI</v>
          </cell>
          <cell r="AD163" t="str">
            <v>AMRELI-2</v>
          </cell>
          <cell r="AE163" t="str">
            <v>AMRELI</v>
          </cell>
          <cell r="AG163" t="str">
            <v>DUDHALA</v>
          </cell>
        </row>
        <row r="164">
          <cell r="G164" t="str">
            <v>AG</v>
          </cell>
          <cell r="AB164" t="str">
            <v>JAMBARWALA AG</v>
          </cell>
          <cell r="AC164" t="str">
            <v>BABRA</v>
          </cell>
          <cell r="AD164" t="str">
            <v>AMRELI-1</v>
          </cell>
          <cell r="AE164" t="str">
            <v>AMRELI</v>
          </cell>
          <cell r="AG164" t="str">
            <v>BABRA</v>
          </cell>
        </row>
        <row r="165">
          <cell r="G165" t="str">
            <v>AG</v>
          </cell>
          <cell r="AB165" t="str">
            <v>JAMKA AG</v>
          </cell>
          <cell r="AC165" t="str">
            <v>KHAMBHA N</v>
          </cell>
          <cell r="AD165" t="str">
            <v>S'KUNDLA</v>
          </cell>
          <cell r="AE165" t="str">
            <v>AMRELI</v>
          </cell>
          <cell r="AG165" t="str">
            <v>MOTA-BARMAN</v>
          </cell>
        </row>
        <row r="166">
          <cell r="G166" t="str">
            <v>JGY</v>
          </cell>
          <cell r="AB166" t="str">
            <v>JANGAR JGY</v>
          </cell>
          <cell r="AC166" t="str">
            <v>KUKAVAV</v>
          </cell>
          <cell r="AD166" t="str">
            <v>AMRELI-2</v>
          </cell>
          <cell r="AE166" t="str">
            <v>AMRELI</v>
          </cell>
          <cell r="AG166" t="str">
            <v>KUNKAVAV</v>
          </cell>
        </row>
        <row r="167">
          <cell r="G167" t="str">
            <v>JGY</v>
          </cell>
          <cell r="AB167" t="str">
            <v>JARAGALI JGY</v>
          </cell>
          <cell r="AC167" t="str">
            <v>UNA-1</v>
          </cell>
          <cell r="AD167" t="str">
            <v>UNA</v>
          </cell>
          <cell r="AE167" t="str">
            <v>AMRELI</v>
          </cell>
          <cell r="AG167" t="str">
            <v>GIRGADHADA</v>
          </cell>
        </row>
        <row r="168">
          <cell r="G168" t="str">
            <v>JGY</v>
          </cell>
          <cell r="AB168" t="str">
            <v>JATRODA JGY</v>
          </cell>
          <cell r="AC168" t="str">
            <v>LILIYA N</v>
          </cell>
          <cell r="AD168" t="str">
            <v>AMRELI-1</v>
          </cell>
          <cell r="AE168" t="str">
            <v>AMRELI</v>
          </cell>
          <cell r="AG168" t="str">
            <v>LILIYA</v>
          </cell>
        </row>
        <row r="169">
          <cell r="G169" t="str">
            <v>AG</v>
          </cell>
          <cell r="AB169" t="str">
            <v>JEERA AG</v>
          </cell>
          <cell r="AC169" t="str">
            <v>DHARI</v>
          </cell>
          <cell r="AD169" t="str">
            <v>AMRELI-2</v>
          </cell>
          <cell r="AE169" t="str">
            <v>AMRELI</v>
          </cell>
          <cell r="AG169" t="str">
            <v>DUDHALA</v>
          </cell>
        </row>
        <row r="170">
          <cell r="G170" t="str">
            <v>AG</v>
          </cell>
          <cell r="AB170" t="str">
            <v>JEJAD AG</v>
          </cell>
          <cell r="AC170" t="str">
            <v>S'KUNDLA [R]</v>
          </cell>
          <cell r="AD170" t="str">
            <v>S'KUNDLA</v>
          </cell>
          <cell r="AE170" t="str">
            <v>AMRELI</v>
          </cell>
          <cell r="AG170" t="str">
            <v>VANDA</v>
          </cell>
        </row>
        <row r="171">
          <cell r="G171" t="str">
            <v>URBAN</v>
          </cell>
          <cell r="AB171" t="str">
            <v>JESHINGPARA CITY URBAN</v>
          </cell>
          <cell r="AC171" t="str">
            <v>AMRELI [T]</v>
          </cell>
          <cell r="AD171" t="str">
            <v>AMRELI-1</v>
          </cell>
          <cell r="AE171" t="str">
            <v>AMRELI</v>
          </cell>
          <cell r="AG171" t="str">
            <v>AMRELI-B</v>
          </cell>
        </row>
        <row r="172">
          <cell r="G172" t="str">
            <v>JGY</v>
          </cell>
          <cell r="AB172" t="str">
            <v>JETHIYAVADR JGY</v>
          </cell>
          <cell r="AC172" t="str">
            <v>BAGASARA</v>
          </cell>
          <cell r="AD172" t="str">
            <v>AMRELI-2</v>
          </cell>
          <cell r="AE172" t="str">
            <v>AMRELI</v>
          </cell>
          <cell r="AG172" t="str">
            <v>BAGASARA</v>
          </cell>
        </row>
        <row r="173">
          <cell r="G173" t="str">
            <v>AG</v>
          </cell>
          <cell r="AB173" t="str">
            <v>JETPUR AG</v>
          </cell>
          <cell r="AC173" t="str">
            <v>VADIA</v>
          </cell>
          <cell r="AD173" t="str">
            <v>AMRELI-2</v>
          </cell>
          <cell r="AE173" t="str">
            <v>AMRELI</v>
          </cell>
          <cell r="AG173" t="str">
            <v>VADIA</v>
          </cell>
        </row>
        <row r="174">
          <cell r="G174" t="str">
            <v>JGY</v>
          </cell>
          <cell r="AB174" t="str">
            <v>JIVAPAR JGY</v>
          </cell>
          <cell r="AC174" t="str">
            <v>BABRA</v>
          </cell>
          <cell r="AD174" t="str">
            <v>AMRELI-1</v>
          </cell>
          <cell r="AE174" t="str">
            <v>AMRELI</v>
          </cell>
          <cell r="AG174" t="str">
            <v>BABRA</v>
          </cell>
        </row>
        <row r="175">
          <cell r="G175" t="str">
            <v>AG</v>
          </cell>
          <cell r="AB175" t="str">
            <v>JUNASAVAR AG</v>
          </cell>
          <cell r="AC175" t="str">
            <v>DAMNAGAR</v>
          </cell>
          <cell r="AD175" t="str">
            <v>AMRELI-1</v>
          </cell>
          <cell r="AE175" t="str">
            <v>AMRELI</v>
          </cell>
          <cell r="AG175" t="str">
            <v>GARIYADHAR</v>
          </cell>
        </row>
        <row r="176">
          <cell r="G176" t="str">
            <v>JGY</v>
          </cell>
          <cell r="AB176" t="str">
            <v>KADODARA JGY</v>
          </cell>
          <cell r="AC176" t="str">
            <v>KODINAR-1</v>
          </cell>
          <cell r="AD176" t="str">
            <v>UNA</v>
          </cell>
          <cell r="AE176" t="str">
            <v>AMRELI</v>
          </cell>
          <cell r="AG176" t="str">
            <v>DEVALI</v>
          </cell>
        </row>
        <row r="177">
          <cell r="G177" t="str">
            <v>AG</v>
          </cell>
          <cell r="AB177" t="str">
            <v>KAJ AG</v>
          </cell>
          <cell r="AC177" t="str">
            <v>KODINAR-1</v>
          </cell>
          <cell r="AD177" t="str">
            <v>UNA</v>
          </cell>
          <cell r="AE177" t="str">
            <v>AMRELI</v>
          </cell>
          <cell r="AG177" t="str">
            <v>DEVALI</v>
          </cell>
        </row>
        <row r="178">
          <cell r="G178" t="str">
            <v>JGY</v>
          </cell>
          <cell r="AB178" t="str">
            <v>KAJURIPIPALIYA JGY</v>
          </cell>
          <cell r="AC178" t="str">
            <v>KUKAVAV</v>
          </cell>
          <cell r="AD178" t="str">
            <v>AMRELI-2</v>
          </cell>
          <cell r="AE178" t="str">
            <v>AMRELI</v>
          </cell>
          <cell r="AG178" t="str">
            <v>DERDI</v>
          </cell>
        </row>
        <row r="179">
          <cell r="G179" t="str">
            <v>AG</v>
          </cell>
          <cell r="AB179" t="str">
            <v>KALIDHAR AG</v>
          </cell>
          <cell r="AC179" t="str">
            <v>KODINAR-2</v>
          </cell>
          <cell r="AD179" t="str">
            <v>UNA</v>
          </cell>
          <cell r="AE179" t="str">
            <v>AMRELI</v>
          </cell>
          <cell r="AG179" t="str">
            <v>ALIDAR</v>
          </cell>
        </row>
        <row r="180">
          <cell r="G180" t="str">
            <v>JGY</v>
          </cell>
          <cell r="AB180" t="str">
            <v>KALORANA JGY</v>
          </cell>
          <cell r="AC180" t="str">
            <v>BABRA</v>
          </cell>
          <cell r="AD180" t="str">
            <v>AMRELI-1</v>
          </cell>
          <cell r="AE180" t="str">
            <v>AMRELI</v>
          </cell>
          <cell r="AG180" t="str">
            <v>KOTADAPITHA</v>
          </cell>
        </row>
        <row r="181">
          <cell r="G181" t="str">
            <v>JGY</v>
          </cell>
          <cell r="AB181" t="str">
            <v>KAMIGADH JGY</v>
          </cell>
          <cell r="AC181" t="str">
            <v>KUKAVAV</v>
          </cell>
          <cell r="AD181" t="str">
            <v>AMRELI-2</v>
          </cell>
          <cell r="AE181" t="str">
            <v>AMRELI</v>
          </cell>
          <cell r="AG181" t="str">
            <v>KUNKAVAV</v>
          </cell>
        </row>
        <row r="182">
          <cell r="G182" t="str">
            <v>JGY</v>
          </cell>
          <cell r="AB182" t="str">
            <v>KARJALA JGY</v>
          </cell>
          <cell r="AC182" t="str">
            <v>S'KUNDLA [R]</v>
          </cell>
          <cell r="AD182" t="str">
            <v>S'KUNDLA</v>
          </cell>
          <cell r="AE182" t="str">
            <v>AMRELI</v>
          </cell>
          <cell r="AG182" t="str">
            <v>CHALALA</v>
          </cell>
        </row>
        <row r="183">
          <cell r="G183" t="str">
            <v>AG</v>
          </cell>
          <cell r="AB183" t="str">
            <v>KASHI VISWANATH AG</v>
          </cell>
          <cell r="AC183" t="str">
            <v>AMRELI [R]</v>
          </cell>
          <cell r="AD183" t="str">
            <v>AMRELI-1</v>
          </cell>
          <cell r="AE183" t="str">
            <v>AMRELI</v>
          </cell>
          <cell r="AG183" t="str">
            <v>AMRELI-B</v>
          </cell>
        </row>
        <row r="184">
          <cell r="G184" t="str">
            <v>AG</v>
          </cell>
          <cell r="AB184" t="str">
            <v>KATAR AG</v>
          </cell>
          <cell r="AC184" t="str">
            <v>RAJULA</v>
          </cell>
          <cell r="AD184" t="str">
            <v>S'KUNDLA</v>
          </cell>
          <cell r="AE184" t="str">
            <v>AMRELI</v>
          </cell>
          <cell r="AG184" t="str">
            <v>RAJULA</v>
          </cell>
        </row>
        <row r="185">
          <cell r="G185" t="str">
            <v>AG</v>
          </cell>
          <cell r="AB185" t="str">
            <v>KERALA AG</v>
          </cell>
          <cell r="AC185" t="str">
            <v>CHALALA</v>
          </cell>
          <cell r="AD185" t="str">
            <v>AMRELI-2</v>
          </cell>
          <cell r="AE185" t="str">
            <v>AMRELI</v>
          </cell>
          <cell r="AG185" t="str">
            <v>CHALALA</v>
          </cell>
        </row>
        <row r="186">
          <cell r="G186" t="str">
            <v>AG</v>
          </cell>
          <cell r="AB186" t="str">
            <v>KERIYANAGAS AG</v>
          </cell>
          <cell r="AC186" t="str">
            <v>AMRELI [R]</v>
          </cell>
          <cell r="AD186" t="str">
            <v>AMRELI-1</v>
          </cell>
          <cell r="AE186" t="str">
            <v>AMRELI</v>
          </cell>
          <cell r="AG186" t="str">
            <v>AMRELI</v>
          </cell>
        </row>
        <row r="187">
          <cell r="G187" t="str">
            <v>JGY</v>
          </cell>
          <cell r="AB187" t="str">
            <v>KESARIYA JGY</v>
          </cell>
          <cell r="AC187" t="str">
            <v>UNA-1</v>
          </cell>
          <cell r="AD187" t="str">
            <v>UNA</v>
          </cell>
          <cell r="AE187" t="str">
            <v>AMRELI</v>
          </cell>
          <cell r="AG187" t="str">
            <v>KESARIYA</v>
          </cell>
        </row>
        <row r="188">
          <cell r="G188" t="str">
            <v>SST</v>
          </cell>
          <cell r="AB188" t="str">
            <v>KESARIYA SST</v>
          </cell>
          <cell r="AC188" t="str">
            <v>UNA-1</v>
          </cell>
          <cell r="AD188" t="str">
            <v>UNA</v>
          </cell>
          <cell r="AE188" t="str">
            <v>AMRELI</v>
          </cell>
          <cell r="AG188" t="str">
            <v>KESARIYA</v>
          </cell>
        </row>
        <row r="189">
          <cell r="G189" t="str">
            <v>AG</v>
          </cell>
          <cell r="AB189" t="str">
            <v>KHADADHAR AG</v>
          </cell>
          <cell r="AC189" t="str">
            <v>KHAMBHA N</v>
          </cell>
          <cell r="AD189" t="str">
            <v>S'KUNDLA</v>
          </cell>
          <cell r="AE189" t="str">
            <v>AMRELI</v>
          </cell>
          <cell r="AG189" t="str">
            <v>KHAMBHA</v>
          </cell>
        </row>
        <row r="190">
          <cell r="G190" t="str">
            <v>JGY</v>
          </cell>
          <cell r="AB190" t="str">
            <v>KHADASALI  JGY</v>
          </cell>
          <cell r="AC190" t="str">
            <v>S'KUNDLA [R]</v>
          </cell>
          <cell r="AD190" t="str">
            <v>S'KUNDLA</v>
          </cell>
          <cell r="AE190" t="str">
            <v>AMRELI</v>
          </cell>
          <cell r="AG190" t="str">
            <v>VIJPADI</v>
          </cell>
        </row>
        <row r="191">
          <cell r="G191" t="str">
            <v>AG</v>
          </cell>
          <cell r="AB191" t="str">
            <v>KHAKHARIYA AG</v>
          </cell>
          <cell r="AC191" t="str">
            <v>VADIA</v>
          </cell>
          <cell r="AD191" t="str">
            <v>AMRELI-2</v>
          </cell>
          <cell r="AE191" t="str">
            <v>AMRELI</v>
          </cell>
          <cell r="AG191" t="str">
            <v>VADIA</v>
          </cell>
        </row>
        <row r="192">
          <cell r="G192" t="str">
            <v>URBAN</v>
          </cell>
          <cell r="AB192" t="str">
            <v>KHAMBHA (T) URBAN</v>
          </cell>
          <cell r="AC192" t="str">
            <v>KHAMBHA N</v>
          </cell>
          <cell r="AD192" t="str">
            <v>S'KUNDLA</v>
          </cell>
          <cell r="AE192" t="str">
            <v>AMRELI</v>
          </cell>
          <cell r="AG192" t="str">
            <v>KHAMBHA</v>
          </cell>
        </row>
        <row r="193">
          <cell r="G193" t="str">
            <v>SST</v>
          </cell>
          <cell r="AB193" t="str">
            <v>KHAMBHA SST</v>
          </cell>
          <cell r="AC193" t="str">
            <v>KHAMBHA N</v>
          </cell>
          <cell r="AD193" t="str">
            <v>S'KUNDLA</v>
          </cell>
          <cell r="AE193" t="str">
            <v>AMRELI</v>
          </cell>
          <cell r="AG193" t="str">
            <v>KHAMBHA</v>
          </cell>
        </row>
        <row r="194">
          <cell r="G194" t="str">
            <v>AG</v>
          </cell>
          <cell r="AB194" t="str">
            <v>KHAMBHALA AG</v>
          </cell>
          <cell r="AC194" t="str">
            <v>BABRA</v>
          </cell>
          <cell r="AD194" t="str">
            <v>AMRELI-1</v>
          </cell>
          <cell r="AE194" t="str">
            <v>AMRELI</v>
          </cell>
          <cell r="AG194" t="str">
            <v>BABRA</v>
          </cell>
        </row>
        <row r="195">
          <cell r="G195" t="str">
            <v>AG</v>
          </cell>
          <cell r="AB195" t="str">
            <v>KHILAWAD AG</v>
          </cell>
          <cell r="AC195" t="str">
            <v>UNA-2</v>
          </cell>
          <cell r="AD195" t="str">
            <v>UNA</v>
          </cell>
          <cell r="AE195" t="str">
            <v>AMRELI</v>
          </cell>
          <cell r="AG195" t="str">
            <v>DHOKADAVA</v>
          </cell>
        </row>
        <row r="196">
          <cell r="G196" t="str">
            <v>AG</v>
          </cell>
          <cell r="AB196" t="str">
            <v>KHIRASARA AG</v>
          </cell>
          <cell r="AC196" t="str">
            <v>VADIA</v>
          </cell>
          <cell r="AD196" t="str">
            <v>AMRELI-2</v>
          </cell>
          <cell r="AE196" t="str">
            <v>AMRELI</v>
          </cell>
          <cell r="AG196" t="str">
            <v>JETPUR-B</v>
          </cell>
        </row>
        <row r="197">
          <cell r="G197" t="str">
            <v>AG</v>
          </cell>
          <cell r="AB197" t="str">
            <v>KHISARI AG</v>
          </cell>
          <cell r="AC197" t="str">
            <v>DHARI</v>
          </cell>
          <cell r="AD197" t="str">
            <v>AMRELI-2</v>
          </cell>
          <cell r="AE197" t="str">
            <v>AMRELI</v>
          </cell>
          <cell r="AG197" t="str">
            <v>DUDHALA</v>
          </cell>
        </row>
        <row r="198">
          <cell r="G198" t="str">
            <v>URBAN</v>
          </cell>
          <cell r="AB198" t="str">
            <v>KHODIYAR CITY URBAN</v>
          </cell>
          <cell r="AC198" t="str">
            <v>DHARI</v>
          </cell>
          <cell r="AD198" t="str">
            <v>AMRELI-2</v>
          </cell>
          <cell r="AE198" t="str">
            <v>AMRELI</v>
          </cell>
          <cell r="AG198" t="str">
            <v>DHARI</v>
          </cell>
        </row>
        <row r="199">
          <cell r="G199" t="str">
            <v>JGY</v>
          </cell>
          <cell r="AB199" t="str">
            <v>KHODIYAR JGY</v>
          </cell>
          <cell r="AC199" t="str">
            <v>UNA-2</v>
          </cell>
          <cell r="AD199" t="str">
            <v>UNA</v>
          </cell>
          <cell r="AE199" t="str">
            <v>AMRELI</v>
          </cell>
          <cell r="AG199" t="str">
            <v>DHOKADAVA</v>
          </cell>
        </row>
        <row r="200">
          <cell r="G200" t="str">
            <v>AG</v>
          </cell>
          <cell r="AB200" t="str">
            <v>KHOKHARA AG</v>
          </cell>
          <cell r="AC200" t="str">
            <v>DHARI</v>
          </cell>
          <cell r="AD200" t="str">
            <v>AMRELI-2</v>
          </cell>
          <cell r="AE200" t="str">
            <v>AMRELI</v>
          </cell>
          <cell r="AG200" t="str">
            <v>DHARI</v>
          </cell>
        </row>
        <row r="201">
          <cell r="G201" t="str">
            <v>JGY</v>
          </cell>
          <cell r="AB201" t="str">
            <v>KIDI JGY</v>
          </cell>
          <cell r="AC201" t="str">
            <v>BABRA</v>
          </cell>
          <cell r="AD201" t="str">
            <v>AMRELI-1</v>
          </cell>
          <cell r="AE201" t="str">
            <v>AMRELI</v>
          </cell>
          <cell r="AG201" t="str">
            <v>BABRA</v>
          </cell>
        </row>
        <row r="202">
          <cell r="G202" t="str">
            <v>AG</v>
          </cell>
          <cell r="AB202" t="str">
            <v>KOB AG</v>
          </cell>
          <cell r="AC202" t="str">
            <v>UNA-1</v>
          </cell>
          <cell r="AD202" t="str">
            <v>UNA</v>
          </cell>
          <cell r="AE202" t="str">
            <v>AMRELI</v>
          </cell>
          <cell r="AG202" t="str">
            <v>UNA</v>
          </cell>
        </row>
        <row r="203">
          <cell r="G203" t="str">
            <v>URBAN</v>
          </cell>
          <cell r="AB203" t="str">
            <v>KODINAR CITY URBAN</v>
          </cell>
          <cell r="AC203" t="str">
            <v>KODINAR-1</v>
          </cell>
          <cell r="AD203" t="str">
            <v>UNA</v>
          </cell>
          <cell r="AE203" t="str">
            <v>AMRELI</v>
          </cell>
          <cell r="AG203" t="str">
            <v>KODINAR</v>
          </cell>
        </row>
        <row r="204">
          <cell r="G204" t="str">
            <v>SST</v>
          </cell>
          <cell r="AB204" t="str">
            <v>KODINAR SST</v>
          </cell>
          <cell r="AC204" t="str">
            <v>KODINAR-1</v>
          </cell>
          <cell r="AD204" t="str">
            <v>UNA</v>
          </cell>
          <cell r="AE204" t="str">
            <v>AMRELI</v>
          </cell>
          <cell r="AG204" t="str">
            <v>KODINAR</v>
          </cell>
        </row>
        <row r="205">
          <cell r="G205" t="str">
            <v>AG</v>
          </cell>
          <cell r="AB205" t="str">
            <v>KOTADAPITHA AG</v>
          </cell>
          <cell r="AC205" t="str">
            <v>BABRA</v>
          </cell>
          <cell r="AD205" t="str">
            <v>AMRELI-1</v>
          </cell>
          <cell r="AE205" t="str">
            <v>AMRELI</v>
          </cell>
          <cell r="AG205" t="str">
            <v>KOTADAPITHA</v>
          </cell>
        </row>
        <row r="206">
          <cell r="G206" t="str">
            <v>SST</v>
          </cell>
          <cell r="AB206" t="str">
            <v>KOTADAPITHA SST</v>
          </cell>
          <cell r="AC206" t="str">
            <v>BABRA</v>
          </cell>
          <cell r="AD206" t="str">
            <v>AMRELI-1</v>
          </cell>
          <cell r="AE206" t="str">
            <v>AMRELI</v>
          </cell>
          <cell r="AG206" t="str">
            <v>KOTADAPITHA</v>
          </cell>
        </row>
        <row r="207">
          <cell r="G207" t="str">
            <v>INDU</v>
          </cell>
          <cell r="AB207" t="str">
            <v>KOTADAPITHA W/W INDU</v>
          </cell>
          <cell r="AC207" t="str">
            <v>BABRA</v>
          </cell>
          <cell r="AD207" t="str">
            <v>AMRELI-1</v>
          </cell>
          <cell r="AE207" t="str">
            <v>AMRELI</v>
          </cell>
          <cell r="AG207" t="str">
            <v>KOTADAPITHA</v>
          </cell>
        </row>
        <row r="208">
          <cell r="G208" t="str">
            <v>AG</v>
          </cell>
          <cell r="AB208" t="str">
            <v>KOTADI AG</v>
          </cell>
          <cell r="AC208" t="str">
            <v>RAJULA</v>
          </cell>
          <cell r="AD208" t="str">
            <v>S'KUNDLA</v>
          </cell>
          <cell r="AE208" t="str">
            <v>AMRELI</v>
          </cell>
          <cell r="AG208" t="str">
            <v>RAJULA</v>
          </cell>
        </row>
        <row r="209">
          <cell r="G209" t="str">
            <v>JGY</v>
          </cell>
          <cell r="AB209" t="str">
            <v>KOTHAPIPARIYA JGY</v>
          </cell>
          <cell r="AC209" t="str">
            <v>DHARI</v>
          </cell>
          <cell r="AD209" t="str">
            <v>AMRELI-2</v>
          </cell>
          <cell r="AE209" t="str">
            <v>AMRELI</v>
          </cell>
          <cell r="AG209" t="str">
            <v>BHADER</v>
          </cell>
        </row>
        <row r="210">
          <cell r="G210" t="str">
            <v>JGY</v>
          </cell>
          <cell r="AB210" t="str">
            <v>KRANKACH JGY</v>
          </cell>
          <cell r="AC210" t="str">
            <v>LILIYA N</v>
          </cell>
          <cell r="AD210" t="str">
            <v>AMRELI-1</v>
          </cell>
          <cell r="AE210" t="str">
            <v>AMRELI</v>
          </cell>
          <cell r="AG210" t="str">
            <v>LILIYA</v>
          </cell>
        </row>
        <row r="211">
          <cell r="G211" t="str">
            <v>AG</v>
          </cell>
          <cell r="AB211" t="str">
            <v>KRISHNAGADH-AKALA AG</v>
          </cell>
          <cell r="AC211" t="str">
            <v>LATHI</v>
          </cell>
          <cell r="AD211" t="str">
            <v>AMRELI-1</v>
          </cell>
          <cell r="AE211" t="str">
            <v>AMRELI</v>
          </cell>
          <cell r="AG211" t="str">
            <v>LATHI</v>
          </cell>
        </row>
        <row r="212">
          <cell r="G212" t="str">
            <v>AG</v>
          </cell>
          <cell r="AB212" t="str">
            <v>KRISHNAPARA AG</v>
          </cell>
          <cell r="AC212" t="str">
            <v>RAJULA</v>
          </cell>
          <cell r="AD212" t="str">
            <v>S'KUNDLA</v>
          </cell>
          <cell r="AE212" t="str">
            <v>AMRELI</v>
          </cell>
          <cell r="AG212" t="str">
            <v>MOTA-BARMAN</v>
          </cell>
        </row>
        <row r="213">
          <cell r="G213" t="str">
            <v>AG</v>
          </cell>
          <cell r="AB213" t="str">
            <v>KUBADA AG</v>
          </cell>
          <cell r="AC213" t="str">
            <v>DHARI</v>
          </cell>
          <cell r="AD213" t="str">
            <v>AMRELI-2</v>
          </cell>
          <cell r="AE213" t="str">
            <v>AMRELI</v>
          </cell>
          <cell r="AG213" t="str">
            <v>DALKHANIYA</v>
          </cell>
        </row>
        <row r="214">
          <cell r="G214" t="str">
            <v>URBAN</v>
          </cell>
          <cell r="AB214" t="str">
            <v>KUKAVAV CITY URBAN</v>
          </cell>
          <cell r="AC214" t="str">
            <v>KUKAVAV</v>
          </cell>
          <cell r="AD214" t="str">
            <v>AMRELI-2</v>
          </cell>
          <cell r="AE214" t="str">
            <v>AMRELI</v>
          </cell>
          <cell r="AG214" t="str">
            <v>KUNKAVAV</v>
          </cell>
        </row>
        <row r="215">
          <cell r="G215" t="str">
            <v>URBAN</v>
          </cell>
          <cell r="AB215" t="str">
            <v>KUNDLA CITY URBAN</v>
          </cell>
          <cell r="AC215" t="str">
            <v>S'KUNDLA [T]</v>
          </cell>
          <cell r="AD215" t="str">
            <v>S'KUNDLA</v>
          </cell>
          <cell r="AE215" t="str">
            <v>AMRELI</v>
          </cell>
          <cell r="AG215" t="str">
            <v>S'KUNDLA</v>
          </cell>
        </row>
        <row r="216">
          <cell r="G216" t="str">
            <v>SST</v>
          </cell>
          <cell r="AB216" t="str">
            <v>KUNKAVAV SST</v>
          </cell>
          <cell r="AC216" t="str">
            <v>KUKAVAV</v>
          </cell>
          <cell r="AD216" t="str">
            <v>AMRELI-2</v>
          </cell>
          <cell r="AE216" t="str">
            <v>AMRELI</v>
          </cell>
          <cell r="AG216" t="str">
            <v>KUNKAVAV</v>
          </cell>
        </row>
        <row r="217">
          <cell r="G217" t="str">
            <v>JGY</v>
          </cell>
          <cell r="AB217" t="str">
            <v>LAKHAPADAR JGY</v>
          </cell>
          <cell r="AC217" t="str">
            <v>CHALALA</v>
          </cell>
          <cell r="AD217" t="str">
            <v>AMRELI-2</v>
          </cell>
          <cell r="AE217" t="str">
            <v>AMRELI</v>
          </cell>
          <cell r="AG217" t="str">
            <v>CHALALA</v>
          </cell>
        </row>
        <row r="218">
          <cell r="G218" t="str">
            <v>AG</v>
          </cell>
          <cell r="AB218" t="str">
            <v>LAKHAT AG</v>
          </cell>
          <cell r="AC218" t="str">
            <v>S'KUNDLA [R]</v>
          </cell>
          <cell r="AD218" t="str">
            <v>S'KUNDLA</v>
          </cell>
          <cell r="AE218" t="str">
            <v>AMRELI</v>
          </cell>
          <cell r="AG218" t="str">
            <v>AMBARDI</v>
          </cell>
        </row>
        <row r="219">
          <cell r="G219" t="str">
            <v>JGY</v>
          </cell>
          <cell r="AB219" t="str">
            <v>LASA JGY</v>
          </cell>
          <cell r="AC219" t="str">
            <v>KHAMBHA N</v>
          </cell>
          <cell r="AD219" t="str">
            <v>S'KUNDLA</v>
          </cell>
          <cell r="AE219" t="str">
            <v>AMRELI</v>
          </cell>
          <cell r="AG219" t="str">
            <v>KHAMBHA</v>
          </cell>
        </row>
        <row r="220">
          <cell r="G220" t="str">
            <v>URBAN</v>
          </cell>
          <cell r="AB220" t="str">
            <v>LATHI CITY URBAN</v>
          </cell>
          <cell r="AC220" t="str">
            <v>LATHI</v>
          </cell>
          <cell r="AD220" t="str">
            <v>AMRELI-1</v>
          </cell>
          <cell r="AE220" t="str">
            <v>AMRELI</v>
          </cell>
          <cell r="AG220" t="str">
            <v>LATHI</v>
          </cell>
        </row>
        <row r="221">
          <cell r="G221" t="str">
            <v>SST</v>
          </cell>
          <cell r="AB221" t="str">
            <v>LATHI SST</v>
          </cell>
          <cell r="AC221" t="str">
            <v>LATHI</v>
          </cell>
          <cell r="AD221" t="str">
            <v>AMRELI-1</v>
          </cell>
          <cell r="AE221" t="str">
            <v>AMRELI</v>
          </cell>
          <cell r="AG221" t="str">
            <v>LATHI</v>
          </cell>
        </row>
        <row r="222">
          <cell r="G222" t="str">
            <v>URBAN</v>
          </cell>
          <cell r="AB222" t="str">
            <v>LILIYA CITY URBAN</v>
          </cell>
          <cell r="AC222" t="str">
            <v>LILIYA N</v>
          </cell>
          <cell r="AD222" t="str">
            <v>AMRELI-1</v>
          </cell>
          <cell r="AE222" t="str">
            <v>AMRELI</v>
          </cell>
          <cell r="AG222" t="str">
            <v>LILIYA</v>
          </cell>
        </row>
        <row r="223">
          <cell r="G223" t="str">
            <v>SST</v>
          </cell>
          <cell r="AB223" t="str">
            <v>LILIYA SST</v>
          </cell>
          <cell r="AC223" t="str">
            <v>LILIYA N</v>
          </cell>
          <cell r="AD223" t="str">
            <v>AMRELI-1</v>
          </cell>
          <cell r="AE223" t="str">
            <v>AMRELI</v>
          </cell>
          <cell r="AG223" t="str">
            <v>LILIYA</v>
          </cell>
        </row>
        <row r="224">
          <cell r="G224" t="str">
            <v>JGY</v>
          </cell>
          <cell r="AB224" t="str">
            <v>LOR JGY</v>
          </cell>
          <cell r="AC224" t="str">
            <v>JAFRABAD</v>
          </cell>
          <cell r="AD224" t="str">
            <v>S'KUNDLA</v>
          </cell>
          <cell r="AE224" t="str">
            <v>AMRELI</v>
          </cell>
          <cell r="AG224" t="str">
            <v>MOTA-BARMAN</v>
          </cell>
        </row>
        <row r="225">
          <cell r="G225" t="str">
            <v>AG</v>
          </cell>
          <cell r="AB225" t="str">
            <v>LUNGHIYA (N) AG</v>
          </cell>
          <cell r="AC225" t="str">
            <v>BAGASARA</v>
          </cell>
          <cell r="AD225" t="str">
            <v>AMRELI-2</v>
          </cell>
          <cell r="AE225" t="str">
            <v>AMRELI</v>
          </cell>
          <cell r="AG225" t="str">
            <v>BHADER</v>
          </cell>
        </row>
        <row r="226">
          <cell r="G226" t="str">
            <v>AG</v>
          </cell>
          <cell r="AB226" t="str">
            <v>LUNGHIYA (O) AG</v>
          </cell>
          <cell r="AC226" t="str">
            <v>DHARI</v>
          </cell>
          <cell r="AD226" t="str">
            <v>AMRELI-2</v>
          </cell>
          <cell r="AE226" t="str">
            <v>AMRELI</v>
          </cell>
          <cell r="AG226" t="str">
            <v>DHARI</v>
          </cell>
        </row>
        <row r="227">
          <cell r="G227" t="str">
            <v>JGY</v>
          </cell>
          <cell r="AB227" t="str">
            <v>LUNKIJGY JGY</v>
          </cell>
          <cell r="AC227" t="str">
            <v>CHITAL N</v>
          </cell>
          <cell r="AD227" t="str">
            <v>AMRELI-1</v>
          </cell>
          <cell r="AE227" t="str">
            <v>AMRELI</v>
          </cell>
          <cell r="AG227" t="str">
            <v>CHITAL</v>
          </cell>
        </row>
        <row r="228">
          <cell r="G228" t="str">
            <v>AG</v>
          </cell>
          <cell r="AB228" t="str">
            <v>MACHIYALA AG</v>
          </cell>
          <cell r="AC228" t="str">
            <v>CHITAL N</v>
          </cell>
          <cell r="AD228" t="str">
            <v>AMRELI-1</v>
          </cell>
          <cell r="AE228" t="str">
            <v>AMRELI</v>
          </cell>
          <cell r="AG228" t="str">
            <v>CHITAL</v>
          </cell>
        </row>
        <row r="229">
          <cell r="G229" t="str">
            <v>AG</v>
          </cell>
          <cell r="AB229" t="str">
            <v>MADHGAM AG</v>
          </cell>
          <cell r="AC229" t="str">
            <v>UNA-1</v>
          </cell>
          <cell r="AD229" t="str">
            <v>UNA</v>
          </cell>
          <cell r="AE229" t="str">
            <v>AMRELI</v>
          </cell>
          <cell r="AG229" t="str">
            <v>KESARIYA</v>
          </cell>
        </row>
        <row r="230">
          <cell r="G230" t="str">
            <v>AG</v>
          </cell>
          <cell r="AB230" t="str">
            <v>MAHOBATPARA AG</v>
          </cell>
          <cell r="AC230" t="str">
            <v>UNA-2</v>
          </cell>
          <cell r="AD230" t="str">
            <v>UNA</v>
          </cell>
          <cell r="AE230" t="str">
            <v>AMRELI</v>
          </cell>
          <cell r="AG230" t="str">
            <v>DHOKADAVA</v>
          </cell>
        </row>
        <row r="231">
          <cell r="G231" t="str">
            <v>AG</v>
          </cell>
          <cell r="AB231" t="str">
            <v>MALGAM AG</v>
          </cell>
          <cell r="AC231" t="str">
            <v>KODINAR-2</v>
          </cell>
          <cell r="AD231" t="str">
            <v>UNA</v>
          </cell>
          <cell r="AE231" t="str">
            <v>AMRELI</v>
          </cell>
          <cell r="AG231" t="str">
            <v>ADVI</v>
          </cell>
        </row>
        <row r="232">
          <cell r="G232" t="str">
            <v>AG</v>
          </cell>
          <cell r="AB232" t="str">
            <v>MALILA AG</v>
          </cell>
          <cell r="AC232" t="str">
            <v>CHALALA</v>
          </cell>
          <cell r="AD232" t="str">
            <v>AMRELI-2</v>
          </cell>
          <cell r="AE232" t="str">
            <v>AMRELI</v>
          </cell>
          <cell r="AG232" t="str">
            <v>CHALALA</v>
          </cell>
        </row>
        <row r="233">
          <cell r="G233" t="str">
            <v>JGY</v>
          </cell>
          <cell r="AB233" t="str">
            <v>MALSHIKA JGY</v>
          </cell>
          <cell r="AC233" t="str">
            <v>DHARI</v>
          </cell>
          <cell r="AD233" t="str">
            <v>AMRELI-2</v>
          </cell>
          <cell r="AE233" t="str">
            <v>AMRELI</v>
          </cell>
          <cell r="AG233" t="str">
            <v>DALKHANIYA</v>
          </cell>
        </row>
        <row r="234">
          <cell r="G234" t="str">
            <v>HTEX</v>
          </cell>
          <cell r="AB234" t="str">
            <v>MALSHIKA W/W HTEX</v>
          </cell>
          <cell r="AC234" t="str">
            <v>DHARI</v>
          </cell>
          <cell r="AD234" t="str">
            <v>AMRELI-2</v>
          </cell>
          <cell r="AE234" t="str">
            <v>AMRELI</v>
          </cell>
          <cell r="AG234" t="str">
            <v>BHADER</v>
          </cell>
        </row>
        <row r="235">
          <cell r="G235" t="str">
            <v>AG</v>
          </cell>
          <cell r="AB235" t="str">
            <v>MANDAN AG</v>
          </cell>
          <cell r="AC235" t="str">
            <v>RAJULA</v>
          </cell>
          <cell r="AD235" t="str">
            <v>S'KUNDLA</v>
          </cell>
          <cell r="AE235" t="str">
            <v>AMRELI</v>
          </cell>
          <cell r="AG235" t="str">
            <v>DUNGAR</v>
          </cell>
        </row>
        <row r="236">
          <cell r="G236" t="str">
            <v>AG</v>
          </cell>
          <cell r="AB236" t="str">
            <v>MANDAVI AG</v>
          </cell>
          <cell r="AC236" t="str">
            <v>DAMNAGAR</v>
          </cell>
          <cell r="AD236" t="str">
            <v>AMRELI-1</v>
          </cell>
          <cell r="AE236" t="str">
            <v>AMRELI</v>
          </cell>
          <cell r="AG236" t="str">
            <v>DAMNAGAR</v>
          </cell>
        </row>
        <row r="237">
          <cell r="G237" t="str">
            <v>AG</v>
          </cell>
          <cell r="AB237" t="str">
            <v>MANDAWADA AG</v>
          </cell>
          <cell r="AC237" t="str">
            <v>BAGASARA</v>
          </cell>
          <cell r="AD237" t="str">
            <v>AMRELI-2</v>
          </cell>
          <cell r="AE237" t="str">
            <v>AMRELI</v>
          </cell>
          <cell r="AG237" t="str">
            <v>BAGASARA</v>
          </cell>
        </row>
        <row r="238">
          <cell r="G238" t="str">
            <v>AG</v>
          </cell>
          <cell r="AB238" t="str">
            <v>MANEKVADA AG</v>
          </cell>
          <cell r="AC238" t="str">
            <v>BAGASARA</v>
          </cell>
          <cell r="AD238" t="str">
            <v>AMRELI-2</v>
          </cell>
          <cell r="AE238" t="str">
            <v>AMRELI</v>
          </cell>
          <cell r="AG238" t="str">
            <v>BHALGAM</v>
          </cell>
        </row>
        <row r="239">
          <cell r="G239" t="str">
            <v>AG</v>
          </cell>
          <cell r="AB239" t="str">
            <v>MARWADI AG</v>
          </cell>
          <cell r="AC239" t="str">
            <v>DHARI</v>
          </cell>
          <cell r="AD239" t="str">
            <v>AMRELI-2</v>
          </cell>
          <cell r="AE239" t="str">
            <v>AMRELI</v>
          </cell>
          <cell r="AG239" t="str">
            <v>BHADER</v>
          </cell>
        </row>
        <row r="240">
          <cell r="G240" t="str">
            <v>AG</v>
          </cell>
          <cell r="AB240" t="str">
            <v>MATIRALA AG</v>
          </cell>
          <cell r="AC240" t="str">
            <v>LATHI</v>
          </cell>
          <cell r="AD240" t="str">
            <v>AMRELI-1</v>
          </cell>
          <cell r="AE240" t="str">
            <v>AMRELI</v>
          </cell>
          <cell r="AG240" t="str">
            <v>LATHI</v>
          </cell>
        </row>
        <row r="241">
          <cell r="G241" t="str">
            <v>AG</v>
          </cell>
          <cell r="AB241" t="str">
            <v>MAVJINJAVA AG</v>
          </cell>
          <cell r="AC241" t="str">
            <v>KUKAVAV</v>
          </cell>
          <cell r="AD241" t="str">
            <v>AMRELI-2</v>
          </cell>
          <cell r="AE241" t="str">
            <v>AMRELI</v>
          </cell>
          <cell r="AG241" t="str">
            <v>NAVIHALIYAD</v>
          </cell>
        </row>
        <row r="242">
          <cell r="G242" t="str">
            <v>AG</v>
          </cell>
          <cell r="AB242" t="str">
            <v>MEDI AG</v>
          </cell>
          <cell r="AC242" t="str">
            <v>AMRELI [R]</v>
          </cell>
          <cell r="AD242" t="str">
            <v>AMRELI-1</v>
          </cell>
          <cell r="AE242" t="str">
            <v>AMRELI</v>
          </cell>
          <cell r="AG242" t="str">
            <v>SARAMBHADA</v>
          </cell>
        </row>
        <row r="243">
          <cell r="G243" t="str">
            <v>AG</v>
          </cell>
          <cell r="AB243" t="str">
            <v>MEVASA AG</v>
          </cell>
          <cell r="AC243" t="str">
            <v>S'KUNDLA [R]</v>
          </cell>
          <cell r="AD243" t="str">
            <v>S'KUNDLA</v>
          </cell>
          <cell r="AE243" t="str">
            <v>AMRELI</v>
          </cell>
          <cell r="AG243" t="str">
            <v>VANDA</v>
          </cell>
        </row>
        <row r="244">
          <cell r="G244" t="str">
            <v>AG</v>
          </cell>
          <cell r="AB244" t="str">
            <v>MITHAPUR AG</v>
          </cell>
          <cell r="AC244" t="str">
            <v>DHARI</v>
          </cell>
          <cell r="AD244" t="str">
            <v>AMRELI-2</v>
          </cell>
          <cell r="AE244" t="str">
            <v>AMRELI</v>
          </cell>
          <cell r="AG244" t="str">
            <v>DALKHANIYA</v>
          </cell>
        </row>
        <row r="245">
          <cell r="G245" t="str">
            <v>AG</v>
          </cell>
          <cell r="AB245" t="str">
            <v>MITIYAJ AG</v>
          </cell>
          <cell r="AC245" t="str">
            <v>KODINAR-2</v>
          </cell>
          <cell r="AD245" t="str">
            <v>UNA</v>
          </cell>
          <cell r="AE245" t="str">
            <v>AMRELI</v>
          </cell>
          <cell r="AG245" t="str">
            <v>KODINAR</v>
          </cell>
        </row>
        <row r="246">
          <cell r="G246" t="str">
            <v>JGY</v>
          </cell>
          <cell r="AB246" t="str">
            <v>MITIYAJ JGY</v>
          </cell>
          <cell r="AC246" t="str">
            <v>KODINAR-2</v>
          </cell>
          <cell r="AD246" t="str">
            <v>UNA</v>
          </cell>
          <cell r="AE246" t="str">
            <v>AMRELI</v>
          </cell>
          <cell r="AG246" t="str">
            <v>DEVALI</v>
          </cell>
        </row>
        <row r="247">
          <cell r="G247" t="str">
            <v>AG</v>
          </cell>
          <cell r="AB247" t="str">
            <v>MOLI AG</v>
          </cell>
          <cell r="AC247" t="str">
            <v>UNA-2</v>
          </cell>
          <cell r="AD247" t="str">
            <v>UNA</v>
          </cell>
          <cell r="AE247" t="str">
            <v>AMRELI</v>
          </cell>
          <cell r="AG247" t="str">
            <v>DHOKADAVA</v>
          </cell>
        </row>
        <row r="248">
          <cell r="G248" t="str">
            <v>JGY</v>
          </cell>
          <cell r="AB248" t="str">
            <v>MOMAI JGY</v>
          </cell>
          <cell r="AC248" t="str">
            <v>KODINAR-2</v>
          </cell>
          <cell r="AD248" t="str">
            <v>UNA</v>
          </cell>
          <cell r="AE248" t="str">
            <v>AMRELI</v>
          </cell>
          <cell r="AG248" t="str">
            <v>ADVI</v>
          </cell>
        </row>
        <row r="249">
          <cell r="G249" t="str">
            <v>AG</v>
          </cell>
          <cell r="AB249" t="str">
            <v>MONPUR AG</v>
          </cell>
          <cell r="AC249" t="str">
            <v>CHITAL N</v>
          </cell>
          <cell r="AD249" t="str">
            <v>AMRELI-1</v>
          </cell>
          <cell r="AE249" t="str">
            <v>AMRELI</v>
          </cell>
          <cell r="AG249" t="str">
            <v>CHITAL</v>
          </cell>
        </row>
        <row r="250">
          <cell r="G250" t="str">
            <v>AG</v>
          </cell>
          <cell r="AB250" t="str">
            <v>MONVEL AG</v>
          </cell>
          <cell r="AC250" t="str">
            <v>DHARI</v>
          </cell>
          <cell r="AD250" t="str">
            <v>AMRELI-2</v>
          </cell>
          <cell r="AE250" t="str">
            <v>AMRELI</v>
          </cell>
          <cell r="AG250" t="str">
            <v>BHADER</v>
          </cell>
        </row>
        <row r="251">
          <cell r="G251" t="str">
            <v>AG</v>
          </cell>
          <cell r="AB251" t="str">
            <v>MORVAD AG</v>
          </cell>
          <cell r="AC251" t="str">
            <v>KODINAR-2</v>
          </cell>
          <cell r="AD251" t="str">
            <v>UNA</v>
          </cell>
          <cell r="AE251" t="str">
            <v>AMRELI</v>
          </cell>
          <cell r="AG251" t="str">
            <v>ALIDAR</v>
          </cell>
        </row>
        <row r="252">
          <cell r="G252" t="str">
            <v>AG</v>
          </cell>
          <cell r="AB252" t="str">
            <v>MORZAR AG</v>
          </cell>
          <cell r="AC252" t="str">
            <v>CHALALA</v>
          </cell>
          <cell r="AD252" t="str">
            <v>AMRELI-2</v>
          </cell>
          <cell r="AE252" t="str">
            <v>AMRELI</v>
          </cell>
          <cell r="AG252" t="str">
            <v>DHARI</v>
          </cell>
        </row>
        <row r="253">
          <cell r="G253" t="str">
            <v>AG</v>
          </cell>
          <cell r="AB253" t="str">
            <v>MOTA ANKADIA AG</v>
          </cell>
          <cell r="AC253" t="str">
            <v>AMRELI [R]</v>
          </cell>
          <cell r="AD253" t="str">
            <v>AMRELI-1</v>
          </cell>
          <cell r="AE253" t="str">
            <v>AMRELI</v>
          </cell>
          <cell r="AG253" t="str">
            <v>AMRELI-B</v>
          </cell>
        </row>
        <row r="254">
          <cell r="G254" t="str">
            <v>JGY</v>
          </cell>
          <cell r="AB254" t="str">
            <v>MOTA SAMDHIYALA JGY</v>
          </cell>
          <cell r="AC254" t="str">
            <v>S'KUNDLA [R]</v>
          </cell>
          <cell r="AD254" t="str">
            <v>S'KUNDLA</v>
          </cell>
          <cell r="AE254" t="str">
            <v>AMRELI</v>
          </cell>
          <cell r="AG254" t="str">
            <v>MOTASAMDHIYALA</v>
          </cell>
        </row>
        <row r="255">
          <cell r="G255" t="str">
            <v>SST</v>
          </cell>
          <cell r="AB255" t="str">
            <v>MOTA-BARMAN SST</v>
          </cell>
          <cell r="AC255" t="str">
            <v>JAFRABAD</v>
          </cell>
          <cell r="AD255" t="str">
            <v>S'KUNDLA</v>
          </cell>
          <cell r="AE255" t="str">
            <v>AMRELI</v>
          </cell>
          <cell r="AG255" t="str">
            <v>MOTA-BARMAN</v>
          </cell>
        </row>
        <row r="256">
          <cell r="G256" t="str">
            <v>AG</v>
          </cell>
          <cell r="AB256" t="str">
            <v>MOTAMUNJIYASAR AG</v>
          </cell>
          <cell r="AC256" t="str">
            <v>BAGASARA</v>
          </cell>
          <cell r="AD256" t="str">
            <v>AMRELI-2</v>
          </cell>
          <cell r="AE256" t="str">
            <v>AMRELI</v>
          </cell>
          <cell r="AG256" t="str">
            <v>NAVIHALIYAD</v>
          </cell>
        </row>
        <row r="257">
          <cell r="G257" t="str">
            <v>AG</v>
          </cell>
          <cell r="AB257" t="str">
            <v>MOTA-RINGANIYALA AG</v>
          </cell>
          <cell r="AC257" t="str">
            <v>RAJULA</v>
          </cell>
          <cell r="AD257" t="str">
            <v>S'KUNDLA</v>
          </cell>
          <cell r="AE257" t="str">
            <v>AMRELI</v>
          </cell>
          <cell r="AG257" t="str">
            <v>DUNGAR</v>
          </cell>
        </row>
        <row r="258">
          <cell r="G258" t="str">
            <v>SST</v>
          </cell>
          <cell r="AB258" t="str">
            <v>MOTASAMDHIYALA SST</v>
          </cell>
          <cell r="AC258" t="str">
            <v>S'KUNDLA [R]</v>
          </cell>
          <cell r="AD258" t="str">
            <v>S'KUNDLA</v>
          </cell>
          <cell r="AE258" t="str">
            <v>AMRELI</v>
          </cell>
          <cell r="AG258" t="str">
            <v>MOTASAMDHIYALA</v>
          </cell>
        </row>
        <row r="259">
          <cell r="G259" t="str">
            <v>JGY</v>
          </cell>
          <cell r="AB259" t="str">
            <v>MULDWARKA JGY</v>
          </cell>
          <cell r="AC259" t="str">
            <v>KODINAR-1</v>
          </cell>
          <cell r="AD259" t="str">
            <v>UNA</v>
          </cell>
          <cell r="AE259" t="str">
            <v>AMRELI</v>
          </cell>
          <cell r="AG259" t="str">
            <v>KODINAR</v>
          </cell>
        </row>
        <row r="260">
          <cell r="G260" t="str">
            <v>JGY</v>
          </cell>
          <cell r="AB260" t="str">
            <v>MUNDIYARAVANI JGY</v>
          </cell>
          <cell r="AC260" t="str">
            <v>DHARI</v>
          </cell>
          <cell r="AD260" t="str">
            <v>AMRELI-2</v>
          </cell>
          <cell r="AE260" t="str">
            <v>AMRELI</v>
          </cell>
          <cell r="AG260" t="str">
            <v>BHADER</v>
          </cell>
        </row>
        <row r="261">
          <cell r="G261" t="str">
            <v>JGY</v>
          </cell>
          <cell r="AB261" t="str">
            <v>MUNJIYASAR JGY</v>
          </cell>
          <cell r="AC261" t="str">
            <v>BAGASARA</v>
          </cell>
          <cell r="AD261" t="str">
            <v>AMRELI-2</v>
          </cell>
          <cell r="AE261" t="str">
            <v>AMRELI</v>
          </cell>
          <cell r="AG261" t="str">
            <v>BHALGAM</v>
          </cell>
        </row>
        <row r="262">
          <cell r="G262" t="str">
            <v>AG</v>
          </cell>
          <cell r="AB262" t="str">
            <v>NAGADHRA AG</v>
          </cell>
          <cell r="AC262" t="str">
            <v>CHALALA</v>
          </cell>
          <cell r="AD262" t="str">
            <v>AMRELI-2</v>
          </cell>
          <cell r="AE262" t="str">
            <v>AMRELI</v>
          </cell>
          <cell r="AG262" t="str">
            <v>MOTASAMDHIYALA</v>
          </cell>
        </row>
        <row r="263">
          <cell r="G263" t="str">
            <v>JGY</v>
          </cell>
          <cell r="AB263" t="str">
            <v>NAJAPUR JGY</v>
          </cell>
          <cell r="AC263" t="str">
            <v>KUKAVAV</v>
          </cell>
          <cell r="AD263" t="str">
            <v>AMRELI-2</v>
          </cell>
          <cell r="AE263" t="str">
            <v>AMRELI</v>
          </cell>
          <cell r="AG263" t="str">
            <v>KUNKAVAV</v>
          </cell>
        </row>
        <row r="264">
          <cell r="G264" t="str">
            <v>AG</v>
          </cell>
          <cell r="AB264" t="str">
            <v>NANARAJKOT AG</v>
          </cell>
          <cell r="AC264" t="str">
            <v>LATHI</v>
          </cell>
          <cell r="AD264" t="str">
            <v>AMRELI-1</v>
          </cell>
          <cell r="AE264" t="str">
            <v>AMRELI</v>
          </cell>
          <cell r="AG264" t="str">
            <v>LATHI</v>
          </cell>
        </row>
        <row r="265">
          <cell r="G265" t="str">
            <v>AG</v>
          </cell>
          <cell r="AB265" t="str">
            <v>NANIKUNDAL AG</v>
          </cell>
          <cell r="AC265" t="str">
            <v>BABRA</v>
          </cell>
          <cell r="AD265" t="str">
            <v>AMRELI-1</v>
          </cell>
          <cell r="AE265" t="str">
            <v>AMRELI</v>
          </cell>
          <cell r="AG265" t="str">
            <v>BABRA</v>
          </cell>
        </row>
        <row r="266">
          <cell r="G266" t="str">
            <v>AG</v>
          </cell>
          <cell r="AB266" t="str">
            <v>NANUDI AG</v>
          </cell>
          <cell r="AC266" t="str">
            <v>KHAMBHA N</v>
          </cell>
          <cell r="AD266" t="str">
            <v>S'KUNDLA</v>
          </cell>
          <cell r="AE266" t="str">
            <v>AMRELI</v>
          </cell>
          <cell r="AG266" t="str">
            <v>KHAMBHA</v>
          </cell>
        </row>
        <row r="267">
          <cell r="G267" t="str">
            <v>JGY</v>
          </cell>
          <cell r="AB267" t="str">
            <v>NATHAD JGY</v>
          </cell>
          <cell r="AC267" t="str">
            <v>UNA-1</v>
          </cell>
          <cell r="AD267" t="str">
            <v>UNA</v>
          </cell>
          <cell r="AE267" t="str">
            <v>AMRELI</v>
          </cell>
          <cell r="AG267" t="str">
            <v>KESARIYA</v>
          </cell>
        </row>
        <row r="268">
          <cell r="G268" t="str">
            <v>AG</v>
          </cell>
          <cell r="AB268" t="str">
            <v>NAVAGAM AG</v>
          </cell>
          <cell r="AC268" t="str">
            <v>DAMNAGAR</v>
          </cell>
          <cell r="AD268" t="str">
            <v>AMRELI-1</v>
          </cell>
          <cell r="AE268" t="str">
            <v>AMRELI</v>
          </cell>
          <cell r="AG268" t="str">
            <v>DAMNAGAR</v>
          </cell>
        </row>
        <row r="269">
          <cell r="G269" t="str">
            <v>AG</v>
          </cell>
          <cell r="AB269" t="str">
            <v>NAVIHALIYAD AG</v>
          </cell>
          <cell r="AC269" t="str">
            <v>BAGASARA</v>
          </cell>
          <cell r="AD269" t="str">
            <v>AMRELI-2</v>
          </cell>
          <cell r="AE269" t="str">
            <v>AMRELI</v>
          </cell>
          <cell r="AG269" t="str">
            <v>NAVIHALIYAD</v>
          </cell>
        </row>
        <row r="270">
          <cell r="G270" t="str">
            <v>URBAN</v>
          </cell>
          <cell r="AB270" t="str">
            <v>NAVLI CITY URBAN</v>
          </cell>
          <cell r="AC270" t="str">
            <v>S'KUNDLA [T]</v>
          </cell>
          <cell r="AD270" t="str">
            <v>S'KUNDLA</v>
          </cell>
          <cell r="AE270" t="str">
            <v>AMRELI</v>
          </cell>
          <cell r="AG270" t="str">
            <v>S'KUNDLA</v>
          </cell>
        </row>
        <row r="271">
          <cell r="G271" t="str">
            <v>AG</v>
          </cell>
          <cell r="AB271" t="str">
            <v>NESADI AG</v>
          </cell>
          <cell r="AC271" t="str">
            <v>S'KUNDLA [R]</v>
          </cell>
          <cell r="AD271" t="str">
            <v>S'KUNDLA</v>
          </cell>
          <cell r="AE271" t="str">
            <v>AMRELI</v>
          </cell>
          <cell r="AG271" t="str">
            <v>S'KUNDLA</v>
          </cell>
        </row>
        <row r="272">
          <cell r="G272" t="str">
            <v>AG</v>
          </cell>
          <cell r="AB272" t="str">
            <v>NILWADA AG</v>
          </cell>
          <cell r="AC272" t="str">
            <v>BABRA</v>
          </cell>
          <cell r="AD272" t="str">
            <v>AMRELI-1</v>
          </cell>
          <cell r="AE272" t="str">
            <v>AMRELI</v>
          </cell>
          <cell r="AG272" t="str">
            <v>BABRA</v>
          </cell>
        </row>
        <row r="273">
          <cell r="G273" t="str">
            <v>JGY</v>
          </cell>
          <cell r="AB273" t="str">
            <v>NOGHANVADAR JGY</v>
          </cell>
          <cell r="AC273" t="str">
            <v>BABRA</v>
          </cell>
          <cell r="AD273" t="str">
            <v>AMRELI-1</v>
          </cell>
          <cell r="AE273" t="str">
            <v>AMRELI</v>
          </cell>
          <cell r="AG273" t="str">
            <v>KOTADAPITHA</v>
          </cell>
        </row>
        <row r="274">
          <cell r="G274" t="str">
            <v>AG</v>
          </cell>
          <cell r="AB274" t="str">
            <v>OLIYA AG</v>
          </cell>
          <cell r="AC274" t="str">
            <v>S'KUNDLA [R]</v>
          </cell>
          <cell r="AD274" t="str">
            <v>S'KUNDLA</v>
          </cell>
          <cell r="AE274" t="str">
            <v>AMRELI</v>
          </cell>
          <cell r="AG274" t="str">
            <v>S'KUNDLA</v>
          </cell>
        </row>
        <row r="275">
          <cell r="G275" t="str">
            <v>URBAN</v>
          </cell>
          <cell r="AB275" t="str">
            <v>OMNAGAR URBAN</v>
          </cell>
          <cell r="AC275" t="str">
            <v>AMRELI [T]</v>
          </cell>
          <cell r="AD275" t="str">
            <v>AMRELI-1</v>
          </cell>
          <cell r="AE275" t="str">
            <v>AMRELI</v>
          </cell>
          <cell r="AG275" t="str">
            <v>AMRELI-B</v>
          </cell>
        </row>
        <row r="276">
          <cell r="G276" t="str">
            <v>JGY</v>
          </cell>
          <cell r="AB276" t="str">
            <v>PACHPACHIYA JGY</v>
          </cell>
          <cell r="AC276" t="str">
            <v>KHAMBHA N</v>
          </cell>
          <cell r="AD276" t="str">
            <v>S'KUNDLA</v>
          </cell>
          <cell r="AE276" t="str">
            <v>AMRELI</v>
          </cell>
          <cell r="AG276" t="str">
            <v>KHAMBHA</v>
          </cell>
        </row>
        <row r="277">
          <cell r="G277" t="str">
            <v>JGY</v>
          </cell>
          <cell r="AB277" t="str">
            <v>PANIYA JGY</v>
          </cell>
          <cell r="AC277" t="str">
            <v>DHARI</v>
          </cell>
          <cell r="AD277" t="str">
            <v>AMRELI-2</v>
          </cell>
          <cell r="AE277" t="str">
            <v>AMRELI</v>
          </cell>
          <cell r="AG277" t="str">
            <v>DHARI</v>
          </cell>
        </row>
        <row r="278">
          <cell r="G278" t="str">
            <v>AG</v>
          </cell>
          <cell r="AB278" t="str">
            <v>PANKHAN AG</v>
          </cell>
          <cell r="AC278" t="str">
            <v>UNA-2</v>
          </cell>
          <cell r="AD278" t="str">
            <v>UNA</v>
          </cell>
          <cell r="AE278" t="str">
            <v>AMRELI</v>
          </cell>
          <cell r="AG278" t="str">
            <v>SAMTER</v>
          </cell>
        </row>
        <row r="279">
          <cell r="G279" t="str">
            <v>AG</v>
          </cell>
          <cell r="AB279" t="str">
            <v>PICHHADI AG</v>
          </cell>
          <cell r="AC279" t="str">
            <v>JAFRABAD</v>
          </cell>
          <cell r="AD279" t="str">
            <v>S'KUNDLA</v>
          </cell>
          <cell r="AE279" t="str">
            <v>AMRELI</v>
          </cell>
          <cell r="AG279" t="str">
            <v>MOTA-BARMAN</v>
          </cell>
        </row>
        <row r="280">
          <cell r="G280" t="str">
            <v>AG</v>
          </cell>
          <cell r="AB280" t="str">
            <v>PICHHAVA AG</v>
          </cell>
          <cell r="AC280" t="str">
            <v>KODINAR-2</v>
          </cell>
          <cell r="AD280" t="str">
            <v>UNA</v>
          </cell>
          <cell r="AE280" t="str">
            <v>AMRELI</v>
          </cell>
          <cell r="AG280" t="str">
            <v>ALIDAR</v>
          </cell>
        </row>
        <row r="281">
          <cell r="G281" t="str">
            <v>AG</v>
          </cell>
          <cell r="AB281" t="str">
            <v>PIPALAVA AG</v>
          </cell>
          <cell r="AC281" t="str">
            <v>KHAMBHA N</v>
          </cell>
          <cell r="AD281" t="str">
            <v>S'KUNDLA</v>
          </cell>
          <cell r="AE281" t="str">
            <v>AMRELI</v>
          </cell>
          <cell r="AG281" t="str">
            <v>KHAMBHA</v>
          </cell>
        </row>
        <row r="282">
          <cell r="G282" t="str">
            <v>JGY</v>
          </cell>
          <cell r="AB282" t="str">
            <v>PIPALVA JGY</v>
          </cell>
          <cell r="AC282" t="str">
            <v>LATHI</v>
          </cell>
          <cell r="AD282" t="str">
            <v>AMRELI-1</v>
          </cell>
          <cell r="AE282" t="str">
            <v>AMRELI</v>
          </cell>
          <cell r="AG282" t="str">
            <v>DHASA</v>
          </cell>
        </row>
        <row r="283">
          <cell r="G283" t="str">
            <v>AG</v>
          </cell>
          <cell r="AB283" t="str">
            <v>PITHAWADI AG</v>
          </cell>
          <cell r="AC283" t="str">
            <v>S'KUNDLA [R]</v>
          </cell>
          <cell r="AD283" t="str">
            <v>S'KUNDLA</v>
          </cell>
          <cell r="AE283" t="str">
            <v>AMRELI</v>
          </cell>
          <cell r="AG283" t="str">
            <v>S'KUNDLA</v>
          </cell>
        </row>
        <row r="284">
          <cell r="G284" t="str">
            <v>AG</v>
          </cell>
          <cell r="AB284" t="str">
            <v>PIYAVA AG</v>
          </cell>
          <cell r="AC284" t="str">
            <v>S'KUNDLA [R]</v>
          </cell>
          <cell r="AD284" t="str">
            <v>S'KUNDLA</v>
          </cell>
          <cell r="AE284" t="str">
            <v>AMRELI</v>
          </cell>
          <cell r="AG284" t="str">
            <v>VANDA</v>
          </cell>
        </row>
        <row r="285">
          <cell r="G285" t="str">
            <v>HTEX</v>
          </cell>
          <cell r="AB285" t="str">
            <v>QUALITY FOOD HTEX</v>
          </cell>
          <cell r="AC285" t="str">
            <v>RAJULA</v>
          </cell>
          <cell r="AD285" t="str">
            <v>S'KUNDLA</v>
          </cell>
          <cell r="AE285" t="str">
            <v>AMRELI</v>
          </cell>
          <cell r="AG285" t="str">
            <v>DUNGAR</v>
          </cell>
        </row>
        <row r="286">
          <cell r="G286" t="str">
            <v>AG</v>
          </cell>
          <cell r="AB286" t="str">
            <v>RABARIKA AG</v>
          </cell>
          <cell r="AC286" t="str">
            <v>KHAMBHA N</v>
          </cell>
          <cell r="AD286" t="str">
            <v>S'KUNDLA</v>
          </cell>
          <cell r="AE286" t="str">
            <v>AMRELI</v>
          </cell>
          <cell r="AG286" t="str">
            <v>KHAMBHA</v>
          </cell>
        </row>
        <row r="287">
          <cell r="G287" t="str">
            <v>AG</v>
          </cell>
          <cell r="AB287" t="str">
            <v>RAFALA AG</v>
          </cell>
          <cell r="AC287" t="str">
            <v>BAGASARA</v>
          </cell>
          <cell r="AD287" t="str">
            <v>AMRELI-2</v>
          </cell>
          <cell r="AE287" t="str">
            <v>AMRELI</v>
          </cell>
          <cell r="AG287" t="str">
            <v>BAGASARA</v>
          </cell>
        </row>
        <row r="288">
          <cell r="G288" t="str">
            <v>JGY</v>
          </cell>
          <cell r="AB288" t="str">
            <v>RAGTIYA JGY</v>
          </cell>
          <cell r="AC288" t="str">
            <v>KODINAR-2</v>
          </cell>
          <cell r="AD288" t="str">
            <v>UNA</v>
          </cell>
          <cell r="AE288" t="str">
            <v>AMRELI</v>
          </cell>
          <cell r="AG288" t="str">
            <v>KODINAR</v>
          </cell>
        </row>
        <row r="289">
          <cell r="G289" t="str">
            <v>URBAN</v>
          </cell>
          <cell r="AB289" t="str">
            <v>RAJULA CITY URBAN</v>
          </cell>
          <cell r="AC289" t="str">
            <v>RAJULA</v>
          </cell>
          <cell r="AD289" t="str">
            <v>S'KUNDLA</v>
          </cell>
          <cell r="AE289" t="str">
            <v>AMRELI</v>
          </cell>
          <cell r="AG289" t="str">
            <v>RAJULA</v>
          </cell>
        </row>
        <row r="290">
          <cell r="G290" t="str">
            <v>SST</v>
          </cell>
          <cell r="AB290" t="str">
            <v>RAJULA SST</v>
          </cell>
          <cell r="AC290" t="str">
            <v>RAJULA</v>
          </cell>
          <cell r="AD290" t="str">
            <v>S'KUNDLA</v>
          </cell>
          <cell r="AE290" t="str">
            <v>AMRELI</v>
          </cell>
          <cell r="AG290" t="str">
            <v>RAJULA</v>
          </cell>
        </row>
        <row r="291">
          <cell r="G291" t="str">
            <v>AG</v>
          </cell>
          <cell r="AB291" t="str">
            <v>RAMESHWAR AG</v>
          </cell>
          <cell r="AC291" t="str">
            <v>UNA-2</v>
          </cell>
          <cell r="AD291" t="str">
            <v>UNA</v>
          </cell>
          <cell r="AE291" t="str">
            <v>AMRELI</v>
          </cell>
          <cell r="AG291" t="str">
            <v>SAMTER</v>
          </cell>
        </row>
        <row r="292">
          <cell r="G292" t="str">
            <v>AG</v>
          </cell>
          <cell r="AB292" t="str">
            <v>RAMPAR AG</v>
          </cell>
          <cell r="AC292" t="str">
            <v>LATHI</v>
          </cell>
          <cell r="AD292" t="str">
            <v>AMRELI-1</v>
          </cell>
          <cell r="AE292" t="str">
            <v>AMRELI</v>
          </cell>
          <cell r="AG292" t="str">
            <v>LATHI</v>
          </cell>
        </row>
        <row r="293">
          <cell r="G293" t="str">
            <v>JGY</v>
          </cell>
          <cell r="AB293" t="str">
            <v>RAMPAR JGY</v>
          </cell>
          <cell r="AC293" t="str">
            <v>VADIA</v>
          </cell>
          <cell r="AD293" t="str">
            <v>AMRELI-2</v>
          </cell>
          <cell r="AE293" t="str">
            <v>AMRELI</v>
          </cell>
          <cell r="AG293" t="str">
            <v>VADIA</v>
          </cell>
        </row>
        <row r="294">
          <cell r="G294" t="str">
            <v>JGY</v>
          </cell>
          <cell r="AB294" t="str">
            <v>RANUJA JGY</v>
          </cell>
          <cell r="AC294" t="str">
            <v>VADIA</v>
          </cell>
          <cell r="AD294" t="str">
            <v>AMRELI-2</v>
          </cell>
          <cell r="AE294" t="str">
            <v>AMRELI</v>
          </cell>
          <cell r="AG294" t="str">
            <v>VADIA</v>
          </cell>
        </row>
        <row r="295">
          <cell r="G295" t="str">
            <v>AG</v>
          </cell>
          <cell r="AB295" t="str">
            <v>RAVALDAM AG</v>
          </cell>
          <cell r="AC295" t="str">
            <v>UNA-2</v>
          </cell>
          <cell r="AD295" t="str">
            <v>UNA</v>
          </cell>
          <cell r="AE295" t="str">
            <v>AMRELI</v>
          </cell>
          <cell r="AG295" t="str">
            <v>UNA</v>
          </cell>
        </row>
        <row r="296">
          <cell r="G296" t="str">
            <v>AG</v>
          </cell>
          <cell r="AB296" t="str">
            <v>ROHISA AG</v>
          </cell>
          <cell r="AC296" t="str">
            <v>JAFRABAD</v>
          </cell>
          <cell r="AD296" t="str">
            <v>S'KUNDLA</v>
          </cell>
          <cell r="AE296" t="str">
            <v>AMRELI</v>
          </cell>
          <cell r="AG296" t="str">
            <v>JAFARABAD</v>
          </cell>
        </row>
        <row r="297">
          <cell r="G297" t="str">
            <v>JGY</v>
          </cell>
          <cell r="AB297" t="str">
            <v>RUDRESHWER JGY</v>
          </cell>
          <cell r="AC297" t="str">
            <v>KODINAR-2</v>
          </cell>
          <cell r="AD297" t="str">
            <v>UNA</v>
          </cell>
          <cell r="AE297" t="str">
            <v>AMRELI</v>
          </cell>
          <cell r="AG297" t="str">
            <v>GHANTVAD</v>
          </cell>
        </row>
        <row r="298">
          <cell r="G298" t="str">
            <v>AG</v>
          </cell>
          <cell r="AB298" t="str">
            <v>RUGNATHPUR AG</v>
          </cell>
          <cell r="AC298" t="str">
            <v>S'KUNDLA [R]</v>
          </cell>
          <cell r="AD298" t="str">
            <v>S'KUNDLA</v>
          </cell>
          <cell r="AE298" t="str">
            <v>AMRELI</v>
          </cell>
          <cell r="AG298" t="str">
            <v>MOTASAMDHIYALA</v>
          </cell>
        </row>
        <row r="299">
          <cell r="G299" t="str">
            <v>JGY</v>
          </cell>
          <cell r="AB299" t="str">
            <v>SAIBABA JGY</v>
          </cell>
          <cell r="AC299" t="str">
            <v>DAMNAGAR</v>
          </cell>
          <cell r="AD299" t="str">
            <v>AMRELI-1</v>
          </cell>
          <cell r="AE299" t="str">
            <v>AMRELI</v>
          </cell>
          <cell r="AG299" t="str">
            <v>DAMNAGAR</v>
          </cell>
        </row>
        <row r="300">
          <cell r="G300" t="str">
            <v>AG</v>
          </cell>
          <cell r="AB300" t="str">
            <v>SAJANAVAV AG</v>
          </cell>
          <cell r="AC300" t="str">
            <v>RAJULA</v>
          </cell>
          <cell r="AD300" t="str">
            <v>S'KUNDLA</v>
          </cell>
          <cell r="AE300" t="str">
            <v>AMRELI</v>
          </cell>
          <cell r="AG300" t="str">
            <v>DUNGAR</v>
          </cell>
        </row>
        <row r="301">
          <cell r="G301" t="str">
            <v>JGY</v>
          </cell>
          <cell r="AB301" t="str">
            <v>SAKROLA JGY</v>
          </cell>
          <cell r="AC301" t="str">
            <v>VADIA</v>
          </cell>
          <cell r="AD301" t="str">
            <v>AMRELI-2</v>
          </cell>
          <cell r="AE301" t="str">
            <v>AMRELI</v>
          </cell>
          <cell r="AG301" t="str">
            <v>VADIA</v>
          </cell>
        </row>
        <row r="302">
          <cell r="G302" t="str">
            <v>AG</v>
          </cell>
          <cell r="AB302" t="str">
            <v>SAMADHIYALA AG</v>
          </cell>
          <cell r="AC302" t="str">
            <v>BAGASARA</v>
          </cell>
          <cell r="AD302" t="str">
            <v>AMRELI-2</v>
          </cell>
          <cell r="AE302" t="str">
            <v>AMRELI</v>
          </cell>
          <cell r="AG302" t="str">
            <v>BAGASARA</v>
          </cell>
        </row>
        <row r="303">
          <cell r="G303" t="str">
            <v>AG</v>
          </cell>
          <cell r="AB303" t="str">
            <v>SAMTER AG</v>
          </cell>
          <cell r="AC303" t="str">
            <v>UNA-2</v>
          </cell>
          <cell r="AD303" t="str">
            <v>UNA</v>
          </cell>
          <cell r="AE303" t="str">
            <v>AMRELI</v>
          </cell>
          <cell r="AG303" t="str">
            <v>SAMTER</v>
          </cell>
        </row>
        <row r="304">
          <cell r="G304" t="str">
            <v>SST</v>
          </cell>
          <cell r="AB304" t="str">
            <v>SAMTER SST</v>
          </cell>
          <cell r="AC304" t="str">
            <v>UNA-2</v>
          </cell>
          <cell r="AD304" t="str">
            <v>UNA</v>
          </cell>
          <cell r="AE304" t="str">
            <v>AMRELI</v>
          </cell>
          <cell r="AG304" t="str">
            <v>SAMTER</v>
          </cell>
        </row>
        <row r="305">
          <cell r="G305" t="str">
            <v>AG</v>
          </cell>
          <cell r="AB305" t="str">
            <v>SANALI AG</v>
          </cell>
          <cell r="AC305" t="str">
            <v>KUKAVAV</v>
          </cell>
          <cell r="AD305" t="str">
            <v>AMRELI-2</v>
          </cell>
          <cell r="AE305" t="str">
            <v>AMRELI</v>
          </cell>
          <cell r="AG305" t="str">
            <v>KUNKAVAV</v>
          </cell>
        </row>
        <row r="306">
          <cell r="G306" t="str">
            <v>JGY</v>
          </cell>
          <cell r="AB306" t="str">
            <v>SANOSARA JGY</v>
          </cell>
          <cell r="AC306" t="str">
            <v>AMRELI [R]</v>
          </cell>
          <cell r="AD306" t="str">
            <v>AMRELI-1</v>
          </cell>
          <cell r="AE306" t="str">
            <v>AMRELI</v>
          </cell>
          <cell r="AG306" t="str">
            <v>AMRELI-B</v>
          </cell>
        </row>
        <row r="307">
          <cell r="G307" t="str">
            <v>AG</v>
          </cell>
          <cell r="AB307" t="str">
            <v>SANVAV AG</v>
          </cell>
          <cell r="AC307" t="str">
            <v>UNA-1</v>
          </cell>
          <cell r="AD307" t="str">
            <v>UNA</v>
          </cell>
          <cell r="AE307" t="str">
            <v>AMRELI</v>
          </cell>
          <cell r="AG307" t="str">
            <v>GIRGADHADA</v>
          </cell>
        </row>
        <row r="308">
          <cell r="G308" t="str">
            <v>AG</v>
          </cell>
          <cell r="AB308" t="str">
            <v>SARAMBHADA AG</v>
          </cell>
          <cell r="AC308" t="str">
            <v>AMRELI [R]</v>
          </cell>
          <cell r="AD308" t="str">
            <v>AMRELI-1</v>
          </cell>
          <cell r="AE308" t="str">
            <v>AMRELI</v>
          </cell>
          <cell r="AG308" t="str">
            <v>SARAMBHADA</v>
          </cell>
        </row>
        <row r="309">
          <cell r="G309" t="str">
            <v>SST</v>
          </cell>
          <cell r="AB309" t="str">
            <v>SARAMBHADA SST</v>
          </cell>
          <cell r="AC309" t="str">
            <v>AMRELI [R]</v>
          </cell>
          <cell r="AD309" t="str">
            <v>AMRELI-1</v>
          </cell>
          <cell r="AE309" t="str">
            <v>AMRELI</v>
          </cell>
          <cell r="AG309" t="str">
            <v>SARAMBHADA</v>
          </cell>
        </row>
        <row r="310">
          <cell r="G310" t="str">
            <v>JGY</v>
          </cell>
          <cell r="AB310" t="str">
            <v>SARARSIYA JGY</v>
          </cell>
          <cell r="AC310" t="str">
            <v>DHARI</v>
          </cell>
          <cell r="AD310" t="str">
            <v>AMRELI-2</v>
          </cell>
          <cell r="AE310" t="str">
            <v>AMRELI</v>
          </cell>
          <cell r="AG310" t="str">
            <v>DHARI</v>
          </cell>
        </row>
        <row r="311">
          <cell r="G311" t="str">
            <v>URBAN</v>
          </cell>
          <cell r="AB311" t="str">
            <v>SAVAR CITY URBAN</v>
          </cell>
          <cell r="AC311" t="str">
            <v>S'KUNDLA [T]</v>
          </cell>
          <cell r="AD311" t="str">
            <v>S'KUNDLA</v>
          </cell>
          <cell r="AE311" t="str">
            <v>AMRELI</v>
          </cell>
          <cell r="AG311" t="str">
            <v>S'KUNDLA</v>
          </cell>
        </row>
        <row r="312">
          <cell r="G312" t="str">
            <v>AG</v>
          </cell>
          <cell r="AB312" t="str">
            <v>SEMARDI AG</v>
          </cell>
          <cell r="AC312" t="str">
            <v>DHARI</v>
          </cell>
          <cell r="AD312" t="str">
            <v>AMRELI-2</v>
          </cell>
          <cell r="AE312" t="str">
            <v>AMRELI</v>
          </cell>
          <cell r="AG312" t="str">
            <v>DALKHANIYA</v>
          </cell>
        </row>
        <row r="313">
          <cell r="G313" t="str">
            <v>JGY</v>
          </cell>
          <cell r="AB313" t="str">
            <v>SHEDUBHAR JGY</v>
          </cell>
          <cell r="AC313" t="str">
            <v>CHITAL N</v>
          </cell>
          <cell r="AD313" t="str">
            <v>AMRELI-1</v>
          </cell>
          <cell r="AE313" t="str">
            <v>AMRELI</v>
          </cell>
          <cell r="AG313" t="str">
            <v>CHITAL</v>
          </cell>
        </row>
        <row r="314">
          <cell r="G314" t="str">
            <v>AG</v>
          </cell>
          <cell r="AB314" t="str">
            <v>SHEKHPIPARIYA AG</v>
          </cell>
          <cell r="AC314" t="str">
            <v>LATHI</v>
          </cell>
          <cell r="AD314" t="str">
            <v>AMRELI-1</v>
          </cell>
          <cell r="AE314" t="str">
            <v>AMRELI</v>
          </cell>
          <cell r="AG314" t="str">
            <v>LATHI</v>
          </cell>
        </row>
        <row r="315">
          <cell r="G315" t="str">
            <v>JGY</v>
          </cell>
          <cell r="AB315" t="str">
            <v>SHIDHNATH JGY</v>
          </cell>
          <cell r="AC315" t="str">
            <v>UNA-2</v>
          </cell>
          <cell r="AD315" t="str">
            <v>UNA</v>
          </cell>
          <cell r="AE315" t="str">
            <v>AMRELI</v>
          </cell>
          <cell r="AG315" t="str">
            <v>SAMTER</v>
          </cell>
        </row>
        <row r="316">
          <cell r="G316" t="str">
            <v>JGY</v>
          </cell>
          <cell r="AB316" t="str">
            <v>SHYAMKUND JGY</v>
          </cell>
          <cell r="AC316" t="str">
            <v>UNA-2</v>
          </cell>
          <cell r="AD316" t="str">
            <v>UNA</v>
          </cell>
          <cell r="AE316" t="str">
            <v>AMRELI</v>
          </cell>
          <cell r="AG316" t="str">
            <v>UNA</v>
          </cell>
        </row>
        <row r="317">
          <cell r="G317" t="str">
            <v>URBAN</v>
          </cell>
          <cell r="AB317" t="str">
            <v>SIDNARTH CITY URBAN</v>
          </cell>
          <cell r="AC317" t="str">
            <v>KODINAR-1</v>
          </cell>
          <cell r="AD317" t="str">
            <v>UNA</v>
          </cell>
          <cell r="AE317" t="str">
            <v>AMRELI</v>
          </cell>
          <cell r="AG317" t="str">
            <v>KODINAR</v>
          </cell>
        </row>
        <row r="318">
          <cell r="G318" t="str">
            <v>AG</v>
          </cell>
          <cell r="AB318" t="str">
            <v>SILANA AG</v>
          </cell>
          <cell r="AC318" t="str">
            <v>BAGASARA</v>
          </cell>
          <cell r="AD318" t="str">
            <v>AMRELI-2</v>
          </cell>
          <cell r="AE318" t="str">
            <v>AMRELI</v>
          </cell>
          <cell r="AG318" t="str">
            <v>SARAMBHADA</v>
          </cell>
        </row>
        <row r="319">
          <cell r="G319" t="str">
            <v>AG</v>
          </cell>
          <cell r="AB319" t="str">
            <v>SIMASI AG</v>
          </cell>
          <cell r="AC319" t="str">
            <v>UNA-1</v>
          </cell>
          <cell r="AD319" t="str">
            <v>UNA</v>
          </cell>
          <cell r="AE319" t="str">
            <v>AMRELI</v>
          </cell>
          <cell r="AG319" t="str">
            <v>KESARIYA</v>
          </cell>
        </row>
        <row r="320">
          <cell r="G320" t="str">
            <v>SST</v>
          </cell>
          <cell r="AB320" t="str">
            <v>S'KUNDAL SST</v>
          </cell>
          <cell r="AC320" t="str">
            <v>S'KUNDLA [T]</v>
          </cell>
          <cell r="AD320" t="str">
            <v>S'KUNDLA</v>
          </cell>
          <cell r="AE320" t="str">
            <v>AMRELI</v>
          </cell>
          <cell r="AG320" t="str">
            <v>S'KUNDLA</v>
          </cell>
        </row>
        <row r="321">
          <cell r="G321" t="str">
            <v>JGY</v>
          </cell>
          <cell r="AB321" t="str">
            <v>SOKHADA JGY</v>
          </cell>
          <cell r="AC321" t="str">
            <v>UNA-1</v>
          </cell>
          <cell r="AD321" t="str">
            <v>UNA</v>
          </cell>
          <cell r="AE321" t="str">
            <v>AMRELI</v>
          </cell>
          <cell r="AG321" t="str">
            <v>KESARIYA</v>
          </cell>
        </row>
        <row r="322">
          <cell r="G322" t="str">
            <v>URBAN</v>
          </cell>
          <cell r="AB322" t="str">
            <v>SOMNATH URBAN</v>
          </cell>
          <cell r="AC322" t="str">
            <v>KODINAR-1</v>
          </cell>
          <cell r="AD322" t="str">
            <v>UNA</v>
          </cell>
          <cell r="AE322" t="str">
            <v>AMRELI</v>
          </cell>
          <cell r="AG322" t="str">
            <v>KODINAR</v>
          </cell>
        </row>
        <row r="323">
          <cell r="G323" t="str">
            <v>URBAN</v>
          </cell>
          <cell r="AB323" t="str">
            <v>SOMNATH URBAN</v>
          </cell>
          <cell r="AC323" t="str">
            <v>AMRELI [T]</v>
          </cell>
          <cell r="AD323" t="str">
            <v>AMRELI-1</v>
          </cell>
          <cell r="AE323" t="str">
            <v>AMRELI</v>
          </cell>
          <cell r="AG323" t="str">
            <v>AMRELI-B</v>
          </cell>
        </row>
        <row r="324">
          <cell r="G324" t="str">
            <v>AG</v>
          </cell>
          <cell r="AB324" t="str">
            <v>SUGALA AG</v>
          </cell>
          <cell r="AC324" t="str">
            <v>KODINAR-2</v>
          </cell>
          <cell r="AD324" t="str">
            <v>UNA</v>
          </cell>
          <cell r="AE324" t="str">
            <v>AMRELI</v>
          </cell>
          <cell r="AG324" t="str">
            <v>GHANTVAD</v>
          </cell>
        </row>
        <row r="325">
          <cell r="G325" t="str">
            <v>HTEX</v>
          </cell>
          <cell r="AB325" t="str">
            <v>SUGAR FACTORY HTEX</v>
          </cell>
          <cell r="AC325" t="str">
            <v>KODINAR-1</v>
          </cell>
          <cell r="AD325" t="str">
            <v>UNA</v>
          </cell>
          <cell r="AE325" t="str">
            <v>AMRELI</v>
          </cell>
          <cell r="AG325" t="str">
            <v>KODINAR</v>
          </cell>
        </row>
        <row r="326">
          <cell r="G326" t="str">
            <v>AG</v>
          </cell>
          <cell r="AB326" t="str">
            <v>SUKHPUR AG</v>
          </cell>
          <cell r="AC326" t="str">
            <v>DHARI</v>
          </cell>
          <cell r="AD326" t="str">
            <v>AMRELI-2</v>
          </cell>
          <cell r="AE326" t="str">
            <v>AMRELI</v>
          </cell>
          <cell r="AG326" t="str">
            <v>DALKHANIYA</v>
          </cell>
        </row>
        <row r="327">
          <cell r="G327" t="str">
            <v>AG</v>
          </cell>
          <cell r="AB327" t="str">
            <v>SULTANPUR (N) AG</v>
          </cell>
          <cell r="AC327" t="str">
            <v>VADIA</v>
          </cell>
          <cell r="AD327" t="str">
            <v>AMRELI-2</v>
          </cell>
          <cell r="AE327" t="str">
            <v>AMRELI</v>
          </cell>
          <cell r="AG327" t="str">
            <v>DERDI</v>
          </cell>
        </row>
        <row r="328">
          <cell r="G328" t="str">
            <v>AG</v>
          </cell>
          <cell r="AB328" t="str">
            <v>SULTANPUR (O) AG</v>
          </cell>
          <cell r="AC328" t="str">
            <v>VADIA</v>
          </cell>
          <cell r="AD328" t="str">
            <v>AMRELI-2</v>
          </cell>
          <cell r="AE328" t="str">
            <v>AMRELI</v>
          </cell>
          <cell r="AG328" t="str">
            <v>LILAKHA</v>
          </cell>
        </row>
        <row r="329">
          <cell r="G329" t="str">
            <v>JGY</v>
          </cell>
          <cell r="AB329" t="str">
            <v>TARVADA JGY</v>
          </cell>
          <cell r="AC329" t="str">
            <v>AMRELI [R]</v>
          </cell>
          <cell r="AD329" t="str">
            <v>AMRELI-1</v>
          </cell>
          <cell r="AE329" t="str">
            <v>AMRELI</v>
          </cell>
          <cell r="AG329" t="str">
            <v>SARAMBHADA</v>
          </cell>
        </row>
        <row r="330">
          <cell r="G330" t="str">
            <v>URBAN</v>
          </cell>
          <cell r="AB330" t="str">
            <v>TATVA JYOTI URBAN</v>
          </cell>
          <cell r="AC330" t="str">
            <v>RAJULA</v>
          </cell>
          <cell r="AD330" t="str">
            <v>S'KUNDLA</v>
          </cell>
          <cell r="AE330" t="str">
            <v>AMRELI</v>
          </cell>
          <cell r="AG330" t="str">
            <v>RAJULA</v>
          </cell>
        </row>
        <row r="331">
          <cell r="G331" t="str">
            <v>AG</v>
          </cell>
          <cell r="AB331" t="str">
            <v>THASA AG</v>
          </cell>
          <cell r="AC331" t="str">
            <v>DAMNAGAR</v>
          </cell>
          <cell r="AD331" t="str">
            <v>AMRELI-1</v>
          </cell>
          <cell r="AE331" t="str">
            <v>AMRELI</v>
          </cell>
          <cell r="AG331" t="str">
            <v>DAMNAGAR</v>
          </cell>
        </row>
        <row r="332">
          <cell r="G332" t="str">
            <v>JGY</v>
          </cell>
          <cell r="AB332" t="str">
            <v>THAVI JGY</v>
          </cell>
          <cell r="AC332" t="str">
            <v>S'KUNDLA [R]</v>
          </cell>
          <cell r="AD332" t="str">
            <v>S'KUNDLA</v>
          </cell>
          <cell r="AE332" t="str">
            <v>AMRELI</v>
          </cell>
          <cell r="AG332" t="str">
            <v>VANDA</v>
          </cell>
        </row>
        <row r="333">
          <cell r="G333" t="str">
            <v>AG</v>
          </cell>
          <cell r="AB333" t="str">
            <v>THORADI AG</v>
          </cell>
          <cell r="AC333" t="str">
            <v>S'KUNDLA [R]</v>
          </cell>
          <cell r="AD333" t="str">
            <v>S'KUNDLA</v>
          </cell>
          <cell r="AE333" t="str">
            <v>AMRELI</v>
          </cell>
          <cell r="AG333" t="str">
            <v>AMBARDI</v>
          </cell>
        </row>
        <row r="334">
          <cell r="G334" t="str">
            <v>AG</v>
          </cell>
          <cell r="AB334" t="str">
            <v>TIMBARVA AG</v>
          </cell>
          <cell r="AC334" t="str">
            <v>DHARI</v>
          </cell>
          <cell r="AD334" t="str">
            <v>AMRELI-2</v>
          </cell>
          <cell r="AE334" t="str">
            <v>AMRELI</v>
          </cell>
          <cell r="AG334" t="str">
            <v>DUDHALA</v>
          </cell>
        </row>
        <row r="335">
          <cell r="G335" t="str">
            <v>AG</v>
          </cell>
          <cell r="AB335" t="str">
            <v>TIMBDI AG</v>
          </cell>
          <cell r="AC335" t="str">
            <v>LILIYA N</v>
          </cell>
          <cell r="AD335" t="str">
            <v>AMRELI-1</v>
          </cell>
          <cell r="AE335" t="str">
            <v>AMRELI</v>
          </cell>
          <cell r="AG335" t="str">
            <v>LILIYA</v>
          </cell>
        </row>
        <row r="336">
          <cell r="G336" t="str">
            <v>AG</v>
          </cell>
          <cell r="AB336" t="str">
            <v>TIMBI AG</v>
          </cell>
          <cell r="AC336" t="str">
            <v>JAFRABAD</v>
          </cell>
          <cell r="AD336" t="str">
            <v>S'KUNDLA</v>
          </cell>
          <cell r="AE336" t="str">
            <v>AMRELI</v>
          </cell>
          <cell r="AG336" t="str">
            <v>SAMTER</v>
          </cell>
        </row>
        <row r="337">
          <cell r="G337" t="str">
            <v>AG</v>
          </cell>
          <cell r="AB337" t="str">
            <v>TORI AG</v>
          </cell>
          <cell r="AC337" t="str">
            <v>VADIA</v>
          </cell>
          <cell r="AD337" t="str">
            <v>AMRELI-2</v>
          </cell>
          <cell r="AE337" t="str">
            <v>AMRELI</v>
          </cell>
          <cell r="AG337" t="str">
            <v>VADIA</v>
          </cell>
        </row>
        <row r="338">
          <cell r="G338" t="str">
            <v>AG</v>
          </cell>
          <cell r="AB338" t="str">
            <v>TRAKUDA AG</v>
          </cell>
          <cell r="AC338" t="str">
            <v>JAFRABAD</v>
          </cell>
          <cell r="AD338" t="str">
            <v>S'KUNDLA</v>
          </cell>
          <cell r="AE338" t="str">
            <v>AMRELI</v>
          </cell>
          <cell r="AG338" t="str">
            <v>MOTA-BARMAN</v>
          </cell>
        </row>
        <row r="339">
          <cell r="G339" t="str">
            <v>AG</v>
          </cell>
          <cell r="AB339" t="str">
            <v>TULSISHYAM AG</v>
          </cell>
          <cell r="AC339" t="str">
            <v>UNA-2</v>
          </cell>
          <cell r="AD339" t="str">
            <v>UNA</v>
          </cell>
          <cell r="AE339" t="str">
            <v>AMRELI</v>
          </cell>
          <cell r="AG339" t="str">
            <v>DHOKADAVA</v>
          </cell>
        </row>
        <row r="340">
          <cell r="G340" t="str">
            <v>AG</v>
          </cell>
          <cell r="AB340" t="str">
            <v>UCHHAIYA AG</v>
          </cell>
          <cell r="AC340" t="str">
            <v>JAFRABAD</v>
          </cell>
          <cell r="AD340" t="str">
            <v>S'KUNDLA</v>
          </cell>
          <cell r="AE340" t="str">
            <v>AMRELI</v>
          </cell>
          <cell r="AG340" t="str">
            <v>JAFARABAD</v>
          </cell>
        </row>
        <row r="341">
          <cell r="G341" t="str">
            <v>HTEX</v>
          </cell>
          <cell r="AB341" t="str">
            <v>UJLA W/W HTEX</v>
          </cell>
          <cell r="AC341" t="str">
            <v>KUKAVAV</v>
          </cell>
          <cell r="AD341" t="str">
            <v>AMRELI-2</v>
          </cell>
          <cell r="AE341" t="str">
            <v>AMRELI</v>
          </cell>
          <cell r="AG341" t="str">
            <v>DERDI</v>
          </cell>
        </row>
        <row r="342">
          <cell r="G342" t="str">
            <v>EHT</v>
          </cell>
          <cell r="AB342" t="str">
            <v>ULTRATECH LTD. EHT</v>
          </cell>
          <cell r="AC342" t="str">
            <v>JAFRABAD</v>
          </cell>
          <cell r="AD342" t="str">
            <v>S'KUNDLA</v>
          </cell>
          <cell r="AE342" t="str">
            <v>AMRELI</v>
          </cell>
          <cell r="AG342" t="str">
            <v>220 KV S'KUNDLA</v>
          </cell>
        </row>
        <row r="343">
          <cell r="G343" t="str">
            <v>AG</v>
          </cell>
          <cell r="AB343" t="str">
            <v>UMEJ AG</v>
          </cell>
          <cell r="AC343" t="str">
            <v>UNA-2</v>
          </cell>
          <cell r="AD343" t="str">
            <v>UNA</v>
          </cell>
          <cell r="AE343" t="str">
            <v>AMRELI</v>
          </cell>
          <cell r="AG343" t="str">
            <v>SAMTER</v>
          </cell>
        </row>
        <row r="344">
          <cell r="G344" t="str">
            <v>URBAN</v>
          </cell>
          <cell r="AB344" t="str">
            <v>UNA CITY URBAN</v>
          </cell>
          <cell r="AC344" t="str">
            <v>UNA [T]</v>
          </cell>
          <cell r="AD344" t="str">
            <v>UNA</v>
          </cell>
          <cell r="AE344" t="str">
            <v>AMRELI</v>
          </cell>
          <cell r="AG344" t="str">
            <v>UNA</v>
          </cell>
        </row>
        <row r="345">
          <cell r="G345" t="str">
            <v>SST</v>
          </cell>
          <cell r="AB345" t="str">
            <v>UNA SST</v>
          </cell>
          <cell r="AC345" t="str">
            <v>UNA [T]</v>
          </cell>
          <cell r="AD345" t="str">
            <v>UNA</v>
          </cell>
          <cell r="AE345" t="str">
            <v>AMRELI</v>
          </cell>
          <cell r="AG345" t="str">
            <v>UNA</v>
          </cell>
        </row>
        <row r="346">
          <cell r="G346" t="str">
            <v>AG</v>
          </cell>
          <cell r="AB346" t="str">
            <v>UNTVADA AG</v>
          </cell>
          <cell r="AC346" t="str">
            <v>UNA-2</v>
          </cell>
          <cell r="AD346" t="str">
            <v>UNA</v>
          </cell>
          <cell r="AE346" t="str">
            <v>AMRELI</v>
          </cell>
          <cell r="AG346" t="str">
            <v>SAMTER</v>
          </cell>
        </row>
        <row r="347">
          <cell r="G347" t="str">
            <v>JGY</v>
          </cell>
          <cell r="AB347" t="str">
            <v>VADASADA JGY</v>
          </cell>
          <cell r="AC347" t="str">
            <v>VADIA</v>
          </cell>
          <cell r="AD347" t="str">
            <v>AMRELI-2</v>
          </cell>
          <cell r="AE347" t="str">
            <v>AMRELI</v>
          </cell>
          <cell r="AG347" t="str">
            <v>LILAKHA</v>
          </cell>
        </row>
        <row r="348">
          <cell r="G348" t="str">
            <v>AG</v>
          </cell>
          <cell r="AB348" t="str">
            <v>VADAVIYALA AG</v>
          </cell>
          <cell r="AC348" t="str">
            <v>UNA-1</v>
          </cell>
          <cell r="AD348" t="str">
            <v>UNA</v>
          </cell>
          <cell r="AE348" t="str">
            <v>AMRELI</v>
          </cell>
          <cell r="AG348" t="str">
            <v>GIRGADHADA</v>
          </cell>
        </row>
        <row r="349">
          <cell r="G349" t="str">
            <v>AG</v>
          </cell>
          <cell r="AB349" t="str">
            <v>VADERA (N) AG</v>
          </cell>
          <cell r="AC349" t="str">
            <v>AMRELI [R]</v>
          </cell>
          <cell r="AD349" t="str">
            <v>AMRELI-1</v>
          </cell>
          <cell r="AE349" t="str">
            <v>AMRELI</v>
          </cell>
          <cell r="AG349" t="str">
            <v>AMRELI-B</v>
          </cell>
        </row>
        <row r="350">
          <cell r="G350" t="str">
            <v>URBAN</v>
          </cell>
          <cell r="AB350" t="str">
            <v>VADIA CITY URBAN</v>
          </cell>
          <cell r="AC350" t="str">
            <v>VADIA</v>
          </cell>
          <cell r="AD350" t="str">
            <v>AMRELI-2</v>
          </cell>
          <cell r="AE350" t="str">
            <v>AMRELI</v>
          </cell>
          <cell r="AG350" t="str">
            <v>VADIA</v>
          </cell>
        </row>
        <row r="351">
          <cell r="G351" t="str">
            <v>AG</v>
          </cell>
          <cell r="AB351" t="str">
            <v>VADNAGAR AG</v>
          </cell>
          <cell r="AC351" t="str">
            <v>KODINAR-2</v>
          </cell>
          <cell r="AD351" t="str">
            <v>UNA</v>
          </cell>
          <cell r="AE351" t="str">
            <v>AMRELI</v>
          </cell>
          <cell r="AG351" t="str">
            <v>KODINAR</v>
          </cell>
        </row>
        <row r="352">
          <cell r="G352" t="str">
            <v>AG</v>
          </cell>
          <cell r="AB352" t="str">
            <v>VALADAR AG</v>
          </cell>
          <cell r="AC352" t="str">
            <v>KODINAR-2</v>
          </cell>
          <cell r="AD352" t="str">
            <v>UNA</v>
          </cell>
          <cell r="AE352" t="str">
            <v>AMRELI</v>
          </cell>
          <cell r="AG352" t="str">
            <v>GHANTVAD</v>
          </cell>
        </row>
        <row r="353">
          <cell r="G353" t="str">
            <v>AG</v>
          </cell>
          <cell r="AB353" t="str">
            <v>VALARDI AG</v>
          </cell>
          <cell r="AC353" t="str">
            <v>BABRA</v>
          </cell>
          <cell r="AD353" t="str">
            <v>AMRELI-1</v>
          </cell>
          <cell r="AE353" t="str">
            <v>AMRELI</v>
          </cell>
          <cell r="AG353" t="str">
            <v>BABRA</v>
          </cell>
        </row>
        <row r="354">
          <cell r="G354" t="str">
            <v>JGY</v>
          </cell>
          <cell r="AB354" t="str">
            <v>VANDA JGY</v>
          </cell>
          <cell r="AC354" t="str">
            <v>S'KUNDLA [R]</v>
          </cell>
          <cell r="AD354" t="str">
            <v>S'KUNDLA</v>
          </cell>
          <cell r="AE354" t="str">
            <v>AMRELI</v>
          </cell>
          <cell r="AG354" t="str">
            <v>VANDA</v>
          </cell>
        </row>
        <row r="355">
          <cell r="G355" t="str">
            <v>SST</v>
          </cell>
          <cell r="AB355" t="str">
            <v>VANDA SST</v>
          </cell>
          <cell r="AC355" t="str">
            <v>S'KUNDLA [R]</v>
          </cell>
          <cell r="AD355" t="str">
            <v>S'KUNDLA</v>
          </cell>
          <cell r="AE355" t="str">
            <v>AMRELI</v>
          </cell>
          <cell r="AG355" t="str">
            <v>VANDA</v>
          </cell>
        </row>
        <row r="356">
          <cell r="G356" t="str">
            <v>AG</v>
          </cell>
          <cell r="AB356" t="str">
            <v>VANDLIYA AG</v>
          </cell>
          <cell r="AC356" t="str">
            <v>BABRA</v>
          </cell>
          <cell r="AD356" t="str">
            <v>AMRELI-1</v>
          </cell>
          <cell r="AE356" t="str">
            <v>AMRELI</v>
          </cell>
          <cell r="AG356" t="str">
            <v>BABRA</v>
          </cell>
        </row>
        <row r="357">
          <cell r="G357" t="str">
            <v>AG</v>
          </cell>
          <cell r="AB357" t="str">
            <v>VANKIA AG</v>
          </cell>
          <cell r="AC357" t="str">
            <v>AMRELI [R]</v>
          </cell>
          <cell r="AD357" t="str">
            <v>AMRELI-1</v>
          </cell>
          <cell r="AE357" t="str">
            <v>AMRELI</v>
          </cell>
          <cell r="AG357" t="str">
            <v>AMRELI</v>
          </cell>
        </row>
        <row r="358">
          <cell r="G358" t="str">
            <v>JGY</v>
          </cell>
          <cell r="AB358" t="str">
            <v>VANKIYA JGY</v>
          </cell>
          <cell r="AC358" t="str">
            <v>BABRA</v>
          </cell>
          <cell r="AD358" t="str">
            <v>AMRELI-1</v>
          </cell>
          <cell r="AE358" t="str">
            <v>AMRELI</v>
          </cell>
          <cell r="AG358" t="str">
            <v>BABRA</v>
          </cell>
        </row>
        <row r="359">
          <cell r="G359" t="str">
            <v>JGY</v>
          </cell>
          <cell r="AB359" t="str">
            <v>VANOT JGY</v>
          </cell>
          <cell r="AC359" t="str">
            <v>S'KUNDLA [R]</v>
          </cell>
          <cell r="AD359" t="str">
            <v>S'KUNDLA</v>
          </cell>
          <cell r="AE359" t="str">
            <v>AMRELI</v>
          </cell>
          <cell r="AG359" t="str">
            <v>VIJPADI</v>
          </cell>
        </row>
        <row r="360">
          <cell r="G360" t="str">
            <v>JGY</v>
          </cell>
          <cell r="AB360" t="str">
            <v>VAPALIYA JGY</v>
          </cell>
          <cell r="AC360" t="str">
            <v>JAFRABAD</v>
          </cell>
          <cell r="AD360" t="str">
            <v>S'KUNDLA</v>
          </cell>
          <cell r="AE360" t="str">
            <v>AMRELI</v>
          </cell>
          <cell r="AG360" t="str">
            <v>JAFARABAD</v>
          </cell>
        </row>
        <row r="361">
          <cell r="G361" t="str">
            <v>JGY</v>
          </cell>
          <cell r="AB361" t="str">
            <v>VARUDI JGY</v>
          </cell>
          <cell r="AC361" t="str">
            <v>AMRELI [R]</v>
          </cell>
          <cell r="AD361" t="str">
            <v>AMRELI-1</v>
          </cell>
          <cell r="AE361" t="str">
            <v>AMRELI</v>
          </cell>
          <cell r="AG361" t="str">
            <v>AMRELI-B</v>
          </cell>
        </row>
        <row r="362">
          <cell r="G362" t="str">
            <v>AG</v>
          </cell>
          <cell r="AB362" t="str">
            <v>VAVADA AG</v>
          </cell>
          <cell r="AC362" t="str">
            <v>BABRA</v>
          </cell>
          <cell r="AD362" t="str">
            <v>AMRELI-1</v>
          </cell>
          <cell r="AE362" t="str">
            <v>AMRELI</v>
          </cell>
          <cell r="AG362" t="str">
            <v>KOTADAPITHA</v>
          </cell>
        </row>
        <row r="363">
          <cell r="G363" t="str">
            <v>AG</v>
          </cell>
          <cell r="AB363" t="str">
            <v>VAVADI AG</v>
          </cell>
          <cell r="AC363" t="str">
            <v>RAJULA</v>
          </cell>
          <cell r="AD363" t="str">
            <v>S'KUNDLA</v>
          </cell>
          <cell r="AE363" t="str">
            <v>AMRELI</v>
          </cell>
          <cell r="AG363" t="str">
            <v>AMBARDI</v>
          </cell>
        </row>
        <row r="364">
          <cell r="G364" t="str">
            <v>AG</v>
          </cell>
          <cell r="AB364" t="str">
            <v>VAVDI AG</v>
          </cell>
          <cell r="AC364" t="str">
            <v>VADIA</v>
          </cell>
          <cell r="AD364" t="str">
            <v>AMRELI-2</v>
          </cell>
          <cell r="AE364" t="str">
            <v>AMRELI</v>
          </cell>
          <cell r="AG364" t="str">
            <v>VADIA</v>
          </cell>
        </row>
        <row r="365">
          <cell r="G365" t="str">
            <v>AG</v>
          </cell>
          <cell r="AB365" t="str">
            <v>VAVDI AG</v>
          </cell>
          <cell r="AC365" t="str">
            <v>CHALALA</v>
          </cell>
          <cell r="AD365" t="str">
            <v>AMRELI-2</v>
          </cell>
          <cell r="AE365" t="str">
            <v>AMRELI</v>
          </cell>
          <cell r="AG365" t="str">
            <v>CHALALA</v>
          </cell>
        </row>
        <row r="366">
          <cell r="G366" t="str">
            <v>AG</v>
          </cell>
          <cell r="AB366" t="str">
            <v>VAVDIROAD AG</v>
          </cell>
          <cell r="AC366" t="str">
            <v>VADIA</v>
          </cell>
          <cell r="AD366" t="str">
            <v>AMRELI-2</v>
          </cell>
          <cell r="AE366" t="str">
            <v>AMRELI</v>
          </cell>
          <cell r="AG366" t="str">
            <v>DERDI</v>
          </cell>
        </row>
        <row r="367">
          <cell r="G367" t="str">
            <v>AG</v>
          </cell>
          <cell r="AB367" t="str">
            <v>VAVERA AG</v>
          </cell>
          <cell r="AC367" t="str">
            <v>RAJULA</v>
          </cell>
          <cell r="AD367" t="str">
            <v>S'KUNDLA</v>
          </cell>
          <cell r="AE367" t="str">
            <v>AMRELI</v>
          </cell>
          <cell r="AG367" t="str">
            <v>RAJULA</v>
          </cell>
        </row>
        <row r="368">
          <cell r="G368" t="str">
            <v>JGY</v>
          </cell>
          <cell r="AB368" t="str">
            <v>VELVA JGY</v>
          </cell>
          <cell r="AC368" t="str">
            <v>KODINAR-2</v>
          </cell>
          <cell r="AD368" t="str">
            <v>UNA</v>
          </cell>
          <cell r="AE368" t="str">
            <v>AMRELI</v>
          </cell>
          <cell r="AG368" t="str">
            <v>ADVI</v>
          </cell>
        </row>
        <row r="369">
          <cell r="G369" t="str">
            <v>JGY</v>
          </cell>
          <cell r="AB369" t="str">
            <v>VICTOR JGY</v>
          </cell>
          <cell r="AC369" t="str">
            <v>RAJULA</v>
          </cell>
          <cell r="AD369" t="str">
            <v>S'KUNDLA</v>
          </cell>
          <cell r="AE369" t="str">
            <v>AMRELI</v>
          </cell>
          <cell r="AG369" t="str">
            <v>DUNGAR</v>
          </cell>
        </row>
        <row r="370">
          <cell r="G370" t="str">
            <v>URBAN</v>
          </cell>
          <cell r="AB370" t="str">
            <v>VIDHYANAGAR CITY URBAN</v>
          </cell>
          <cell r="AC370" t="str">
            <v>UNA [T]</v>
          </cell>
          <cell r="AD370" t="str">
            <v>UNA</v>
          </cell>
          <cell r="AE370" t="str">
            <v>AMRELI</v>
          </cell>
          <cell r="AG370" t="str">
            <v>UNA</v>
          </cell>
        </row>
        <row r="371">
          <cell r="G371" t="str">
            <v>SST</v>
          </cell>
          <cell r="AB371" t="str">
            <v>VIJAPADI SST</v>
          </cell>
          <cell r="AC371" t="str">
            <v>S'KUNDLA [R]</v>
          </cell>
          <cell r="AD371" t="str">
            <v>S'KUNDLA</v>
          </cell>
          <cell r="AE371" t="str">
            <v>AMRELI</v>
          </cell>
          <cell r="AG371" t="str">
            <v>VIJPADI</v>
          </cell>
        </row>
        <row r="372">
          <cell r="G372" t="str">
            <v>AG</v>
          </cell>
          <cell r="AB372" t="str">
            <v>VIJPADI AG</v>
          </cell>
          <cell r="AC372" t="str">
            <v>S'KUNDLA [R]</v>
          </cell>
          <cell r="AD372" t="str">
            <v>S'KUNDLA</v>
          </cell>
          <cell r="AE372" t="str">
            <v>AMRELI</v>
          </cell>
          <cell r="AG372" t="str">
            <v>VIJPADI</v>
          </cell>
        </row>
        <row r="373">
          <cell r="G373" t="str">
            <v>AG</v>
          </cell>
          <cell r="AB373" t="str">
            <v>VITHALPUR AG</v>
          </cell>
          <cell r="AC373" t="str">
            <v>AMRELI [R]</v>
          </cell>
          <cell r="AD373" t="str">
            <v>AMRELI-1</v>
          </cell>
          <cell r="AE373" t="str">
            <v>AMRELI</v>
          </cell>
          <cell r="AG373" t="str">
            <v>AMRELI</v>
          </cell>
        </row>
        <row r="374">
          <cell r="G374" t="str">
            <v>JGY</v>
          </cell>
          <cell r="AB374" t="str">
            <v>WARAHSWARUP JGY</v>
          </cell>
          <cell r="AC374" t="str">
            <v>JAFRABAD</v>
          </cell>
          <cell r="AD374" t="str">
            <v>S'KUNDLA</v>
          </cell>
          <cell r="AE374" t="str">
            <v>AMRELI</v>
          </cell>
          <cell r="AG374" t="str">
            <v>JAFARABAD</v>
          </cell>
        </row>
        <row r="375">
          <cell r="G375" t="str">
            <v>INDU</v>
          </cell>
          <cell r="AB375" t="str">
            <v>WATER WORKS INDU</v>
          </cell>
          <cell r="AC375" t="str">
            <v>KODINAR-2</v>
          </cell>
          <cell r="AD375" t="str">
            <v>UNA</v>
          </cell>
          <cell r="AE375" t="str">
            <v>AMRELI</v>
          </cell>
          <cell r="AG375" t="str">
            <v>GHANTVAD</v>
          </cell>
        </row>
        <row r="376">
          <cell r="G376" t="str">
            <v>JGY</v>
          </cell>
          <cell r="AB376" t="str">
            <v>ZANKHIYA JGY</v>
          </cell>
          <cell r="AC376" t="str">
            <v>UNA-1</v>
          </cell>
          <cell r="AD376" t="str">
            <v>UNA</v>
          </cell>
          <cell r="AE376" t="str">
            <v>AMRELI</v>
          </cell>
          <cell r="AG376" t="str">
            <v>GIRGADHADA</v>
          </cell>
        </row>
        <row r="377">
          <cell r="G377" t="str">
            <v>JGY</v>
          </cell>
          <cell r="AB377" t="str">
            <v>ZANZARIYAA JGY</v>
          </cell>
          <cell r="AC377" t="str">
            <v>BAGASARA</v>
          </cell>
          <cell r="AD377" t="str">
            <v>AMRELI-2</v>
          </cell>
          <cell r="AE377" t="str">
            <v>AMRELI</v>
          </cell>
          <cell r="AG377" t="str">
            <v>BAGASARA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Name of Lines"/>
      <sheetName val="T_D COMP"/>
      <sheetName val="SuvP_Ltg_Catwise"/>
      <sheetName val="PP_Ltg_Catwise"/>
      <sheetName val="SuvP_Ind_Catwise "/>
      <sheetName val="PP_Ind_Catwise "/>
      <sheetName val="shp_T&amp;D_drive"/>
      <sheetName val="shp_T_D_drive"/>
      <sheetName val="FDR MST"/>
      <sheetName val="mpmla wise pp01_02"/>
      <sheetName val="TLPPOCT"/>
      <sheetName val="MPZPJAN1"/>
      <sheetName val="AG UN METER"/>
      <sheetName val="PRO_39_C"/>
      <sheetName val="REF"/>
      <sheetName val="Sheet2"/>
      <sheetName val="BTD DIV"/>
      <sheetName val="GDN DIV"/>
      <sheetName val="MTHWISE FAIL"/>
      <sheetName val="PASTE"/>
      <sheetName val="ACN_PLN  _2_"/>
      <sheetName val="Book1"/>
      <sheetName val="ann10"/>
      <sheetName val="Format"/>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cell>
          <cell r="H43">
            <v>0</v>
          </cell>
          <cell r="I43">
            <v>0</v>
          </cell>
          <cell r="L43">
            <v>2</v>
          </cell>
          <cell r="M43">
            <v>0</v>
          </cell>
          <cell r="N43">
            <v>2</v>
          </cell>
          <cell r="O43" t="str">
            <v>A</v>
          </cell>
          <cell r="P43">
            <v>0</v>
          </cell>
          <cell r="Q43">
            <v>0</v>
          </cell>
          <cell r="T43">
            <v>0</v>
          </cell>
          <cell r="U43">
            <v>0</v>
          </cell>
          <cell r="Z43">
            <v>2730</v>
          </cell>
          <cell r="AA43">
            <v>0</v>
          </cell>
          <cell r="AB43" t="str">
            <v/>
          </cell>
          <cell r="AC43">
            <v>0</v>
          </cell>
          <cell r="AD43">
            <v>1365</v>
          </cell>
          <cell r="AE43" t="str">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cell>
          <cell r="H58">
            <v>20</v>
          </cell>
          <cell r="I58">
            <v>0</v>
          </cell>
          <cell r="L58">
            <v>6</v>
          </cell>
          <cell r="M58">
            <v>0</v>
          </cell>
          <cell r="N58">
            <v>6</v>
          </cell>
          <cell r="O58" t="str">
            <v>A</v>
          </cell>
          <cell r="P58">
            <v>0</v>
          </cell>
          <cell r="Q58">
            <v>0</v>
          </cell>
          <cell r="R58" t="str">
            <v/>
          </cell>
          <cell r="T58">
            <v>0</v>
          </cell>
          <cell r="U58">
            <v>0</v>
          </cell>
          <cell r="Z58">
            <v>8190</v>
          </cell>
          <cell r="AA58">
            <v>0</v>
          </cell>
          <cell r="AB58" t="str">
            <v/>
          </cell>
          <cell r="AC58">
            <v>0</v>
          </cell>
          <cell r="AD58">
            <v>1365</v>
          </cell>
          <cell r="AE58" t="str">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cell>
          <cell r="H67">
            <v>60</v>
          </cell>
          <cell r="I67">
            <v>0</v>
          </cell>
          <cell r="L67">
            <v>4</v>
          </cell>
          <cell r="M67">
            <v>0</v>
          </cell>
          <cell r="N67">
            <v>4</v>
          </cell>
          <cell r="O67" t="str">
            <v>A</v>
          </cell>
          <cell r="P67">
            <v>0</v>
          </cell>
          <cell r="Q67">
            <v>0</v>
          </cell>
          <cell r="R67" t="str">
            <v/>
          </cell>
          <cell r="T67">
            <v>0</v>
          </cell>
          <cell r="U67">
            <v>0</v>
          </cell>
          <cell r="Z67">
            <v>5460</v>
          </cell>
          <cell r="AA67">
            <v>0</v>
          </cell>
          <cell r="AB67" t="str">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p_T_D_drive"/>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FDR MST"/>
      <sheetName val="PASTE"/>
      <sheetName val="zpF0001"/>
      <sheetName val="ACN_PLN  _2_"/>
      <sheetName val="mpmla wise pp01_02"/>
      <sheetName val="ZP AMR"/>
      <sheetName val="MTHWISE FAIL"/>
      <sheetName val="REF"/>
      <sheetName val="MASTER"/>
      <sheetName val="mpmla wise pp0001"/>
      <sheetName val="REL_CONN_13 "/>
      <sheetName val="LMAIN"/>
      <sheetName val="T_D COMP"/>
      <sheetName val="June_07"/>
      <sheetName val="July_07"/>
      <sheetName val="Aug_07"/>
      <sheetName val="SuvP_Ltg_Catwise"/>
      <sheetName val="PP_Ltg_Catwise"/>
      <sheetName val="SuvP_Ind_Catwise "/>
      <sheetName val="PP_Ind_Catwise "/>
      <sheetName val="Sheet3"/>
      <sheetName val="Form-B"/>
      <sheetName val="Name of Lines"/>
      <sheetName val="DATA"/>
      <sheetName val="117"/>
      <sheetName val="Recovered_Sheet5"/>
      <sheetName val="Master_Data"/>
      <sheetName val="PRO_39_C"/>
      <sheetName val="AG UN METER"/>
      <sheetName val="MLA ZP"/>
      <sheetName val="Sheet7"/>
      <sheetName val="PM_testing"/>
      <sheetName val="ACN_PLN  (2)"/>
      <sheetName val="Ag LF"/>
      <sheetName val="Jotana"/>
      <sheetName val="compar jgy"/>
      <sheetName val="COMPARE AG"/>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Name of Lines"/>
      <sheetName val="zpF0001"/>
      <sheetName val="mpmla wise pp01_02"/>
      <sheetName val="R2-S1-mthws-prog"/>
      <sheetName val="Jotana"/>
      <sheetName val="ACN_PLN  _2_"/>
      <sheetName val="T_D COMP"/>
      <sheetName val="mpmla wise pp0001"/>
      <sheetName val="SuvP_Ltg_Catwise"/>
      <sheetName val="PP_Ltg_Catwise"/>
      <sheetName val="PP_Ind_Catwise "/>
      <sheetName val="zp0001_MAR"/>
      <sheetName val="pdc Rc,Ag Shif"/>
      <sheetName val="Paid pending"/>
      <sheetName val="PRO_39_C"/>
      <sheetName val="FDR MST"/>
      <sheetName val="SUM-04-05"/>
      <sheetName val="SuvP_Ind_Catwise "/>
      <sheetName val="CT_mtr_check"/>
      <sheetName val="GP-SENT"/>
      <sheetName val="Recovered_Sheet5"/>
      <sheetName val="117"/>
      <sheetName val="HTVR_VITROL MODI"/>
      <sheetName val="LMAIN"/>
      <sheetName val="HTVR sc. coll."/>
      <sheetName val="Master_Data"/>
      <sheetName val="Ag LF"/>
      <sheetName val="TLPPOCT"/>
      <sheetName val="AG UN METER"/>
      <sheetName val="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1">
          <cell r="A1" t="str">
            <v>Annexure - A</v>
          </cell>
        </row>
        <row r="2">
          <cell r="A2" t="str">
            <v>Fortnightlyreport regarding action taken on feeders selected for reducing T&amp;D losses</v>
          </cell>
          <cell r="Q2" t="str">
            <v/>
          </cell>
        </row>
        <row r="3">
          <cell r="J3" t="str">
            <v/>
          </cell>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ACN_PLN  _2_"/>
      <sheetName val="ACN_PLN "/>
      <sheetName val="FORD_LTR"/>
      <sheetName val="INDEX"/>
      <sheetName val="ACN_PLN  (2)"/>
      <sheetName val="Sealing MP cons"/>
      <sheetName val="PMT"/>
      <sheetName val="Sealing 1 Ph cons"/>
      <sheetName val="MMB MP cons"/>
      <sheetName val="MMB 1 Ph (2)"/>
      <sheetName val="MMB 1 Ph"/>
      <sheetName val="CT"/>
      <sheetName val="CAP"/>
      <sheetName val="PROF-6&amp;7"/>
      <sheetName val="PROF-12"/>
      <sheetName val="PROF-15"/>
      <sheetName val="PROF-21"/>
      <sheetName val="PROF-29&amp;29(A)"/>
      <sheetName val="PROF-30(A)&amp;(B) "/>
      <sheetName val="PROF-30(C)"/>
      <sheetName val="PROF-31 (2)"/>
      <sheetName val="PROF-31"/>
      <sheetName val="PROF-32"/>
      <sheetName val="PROF-35"/>
      <sheetName val="sta-f "/>
      <sheetName val="LT_STC"/>
      <sheetName val="AG_MTR"/>
      <sheetName val="PROF-1"/>
      <sheetName val="PROF-2"/>
      <sheetName val="PROF-1 (A)"/>
      <sheetName val="PROF-3"/>
      <sheetName val="PROF-3(A)"/>
      <sheetName val="PROF-5"/>
      <sheetName val="ho 7act"/>
      <sheetName val="FORD_LTR _SE_CONF"/>
      <sheetName val="FORD_LTR _T&amp;D(1)"/>
      <sheetName val="FORD_LTR _T&amp;D(2)"/>
      <sheetName val="comper_T&amp;D"/>
      <sheetName val="sumary"/>
      <sheetName val="shp_T_D_drive"/>
      <sheetName val="SuvP_Ltg_Catwise"/>
      <sheetName val="PP_Ltg_Catwise"/>
      <sheetName val="SuvP_Ind_Catwise "/>
      <sheetName val="PP_Ind_Catwise "/>
      <sheetName val="shp_T&amp;D_drive"/>
      <sheetName val="Name of Lines"/>
      <sheetName val="FDR MST"/>
      <sheetName val="PASTE"/>
      <sheetName val="Rep_New_RSO"/>
      <sheetName val="compar jgy"/>
      <sheetName val="COMPARE AG"/>
      <sheetName val="METRE ON UM CONN"/>
      <sheetName val="SUM-04-05"/>
      <sheetName val="AG UN METER"/>
      <sheetName val="REF"/>
      <sheetName val="T_D COMP"/>
      <sheetName val="zpF0001"/>
      <sheetName val="MTHWISE F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DTC-0304_0405_for REC"/>
      <sheetName val="SUM-04-05"/>
      <sheetName val="FDB-0304"/>
      <sheetName val="FDB-0405"/>
      <sheetName val="DTC-0304"/>
      <sheetName val="DTC-0405"/>
      <sheetName val="individual replof cond"/>
      <sheetName val="REN-0304"/>
      <sheetName val="RDS-0304"/>
      <sheetName val="adblistmaterial_52fdrs"/>
      <sheetName val="adb-list -priority_52fdrs"/>
      <sheetName val="Sheet2"/>
      <sheetName val="Sheet1"/>
      <sheetName val="summary_FB"/>
      <sheetName val="summary_DTC"/>
      <sheetName val="SUM_04_05"/>
      <sheetName val="shp_T_D_drive"/>
      <sheetName val="REF"/>
      <sheetName val="ACN_PLN  _2_"/>
      <sheetName val="shp_T&amp;D_drive"/>
      <sheetName val="CDSteelMaster"/>
      <sheetName val="PRO_39_C"/>
      <sheetName val="SDO"/>
      <sheetName val="zpF0001"/>
      <sheetName val="REPORT"/>
      <sheetName val="TLPPOCT"/>
      <sheetName val="SuvP_Ltg_Catwise"/>
      <sheetName val="PP_Ltg_Catwise"/>
      <sheetName val="SuvP_Ind_Catwise "/>
      <sheetName val="PP_Ind_Catwise "/>
      <sheetName val="FDR MST"/>
      <sheetName val="T_D COMP"/>
      <sheetName val="Summary Report"/>
      <sheetName val="Rep_New_RSO"/>
      <sheetName val="ACN_PLN  (2)"/>
      <sheetName val="Name of Lines"/>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teel Qty 10000-100000 (2)"/>
      <sheetName val="CDSteelMaster"/>
      <sheetName val="Steel Qty 10000-100000"/>
      <sheetName val="SUM-04-05"/>
      <sheetName val="SUM_04_05"/>
      <sheetName val="mpmla wise pp01_02"/>
      <sheetName val="TLPPOCT"/>
      <sheetName val="shp_T_D_drive"/>
      <sheetName val="zpF0001"/>
      <sheetName val="Recovered_Sheet5"/>
      <sheetName val="ACN_PLN  _2_"/>
      <sheetName val="shp_T&amp;D_drive"/>
      <sheetName val="FDR MST"/>
      <sheetName val="T_D COMP"/>
      <sheetName val="Macro1"/>
      <sheetName val="DATA"/>
      <sheetName val="REF"/>
      <sheetName val="SuvP_Ltg_Catwise"/>
      <sheetName val="PP_Ltg_Catwise"/>
      <sheetName val="SuvP_Ind_Catwise "/>
      <sheetName val="PP_Ind_Catwise "/>
      <sheetName val="Name of Lines"/>
      <sheetName val="1991 all"/>
      <sheetName val="CistMast_SteelQty"/>
      <sheetName val="Book1"/>
      <sheetName val="AG UN METER"/>
      <sheetName val="catcum (2)"/>
      <sheetName val="mpmla wise pp0001"/>
      <sheetName val="compar jgy"/>
      <sheetName val="COMPARE AG"/>
    </sheetNames>
    <sheetDataSet>
      <sheetData sheetId="0" refreshError="1"/>
      <sheetData sheetId="1" refreshError="1">
        <row r="3">
          <cell r="C3">
            <v>2.7</v>
          </cell>
          <cell r="D3">
            <v>1.75</v>
          </cell>
          <cell r="E3">
            <v>0.15</v>
          </cell>
          <cell r="F3">
            <v>1.9</v>
          </cell>
          <cell r="G3">
            <v>0.1</v>
          </cell>
          <cell r="H3">
            <v>1</v>
          </cell>
          <cell r="I3">
            <v>2.65</v>
          </cell>
          <cell r="J3">
            <v>0.75</v>
          </cell>
          <cell r="K3">
            <v>0.15</v>
          </cell>
          <cell r="L3">
            <v>0.9</v>
          </cell>
          <cell r="M3">
            <v>0.65</v>
          </cell>
          <cell r="N3">
            <v>0.35</v>
          </cell>
          <cell r="O3">
            <v>0.65</v>
          </cell>
          <cell r="P3">
            <v>0.15</v>
          </cell>
          <cell r="Q3">
            <v>1.2</v>
          </cell>
          <cell r="R3">
            <v>50</v>
          </cell>
          <cell r="S3">
            <v>0.15</v>
          </cell>
        </row>
        <row r="4">
          <cell r="C4">
            <v>3.7</v>
          </cell>
          <cell r="D4">
            <v>2</v>
          </cell>
          <cell r="E4">
            <v>0.15</v>
          </cell>
          <cell r="F4">
            <v>2.15</v>
          </cell>
          <cell r="G4">
            <v>0.11</v>
          </cell>
          <cell r="H4">
            <v>1</v>
          </cell>
          <cell r="I4">
            <v>3.65</v>
          </cell>
          <cell r="J4">
            <v>0.75</v>
          </cell>
          <cell r="K4">
            <v>0.15</v>
          </cell>
          <cell r="L4">
            <v>0.9</v>
          </cell>
          <cell r="M4">
            <v>0.65</v>
          </cell>
          <cell r="N4">
            <v>0.35</v>
          </cell>
          <cell r="O4">
            <v>0.65</v>
          </cell>
          <cell r="P4">
            <v>0.15</v>
          </cell>
          <cell r="Q4">
            <v>1.2</v>
          </cell>
          <cell r="R4">
            <v>50</v>
          </cell>
          <cell r="S4">
            <v>0.15</v>
          </cell>
        </row>
        <row r="5">
          <cell r="C5">
            <v>4.1500000000000004</v>
          </cell>
          <cell r="D5">
            <v>2.4</v>
          </cell>
          <cell r="E5">
            <v>0.2</v>
          </cell>
          <cell r="F5">
            <v>2.6</v>
          </cell>
          <cell r="G5">
            <v>0.12</v>
          </cell>
          <cell r="H5">
            <v>1</v>
          </cell>
          <cell r="I5">
            <v>4.0999999999999996</v>
          </cell>
          <cell r="J5">
            <v>0.75</v>
          </cell>
          <cell r="K5">
            <v>0.15</v>
          </cell>
          <cell r="L5">
            <v>0.9</v>
          </cell>
          <cell r="M5">
            <v>0.65</v>
          </cell>
          <cell r="N5">
            <v>0.35</v>
          </cell>
          <cell r="O5">
            <v>0.65</v>
          </cell>
          <cell r="P5">
            <v>0.15</v>
          </cell>
          <cell r="Q5">
            <v>1.2</v>
          </cell>
          <cell r="R5">
            <v>50</v>
          </cell>
          <cell r="S5">
            <v>0.15</v>
          </cell>
        </row>
        <row r="6">
          <cell r="C6">
            <v>4.25</v>
          </cell>
          <cell r="D6">
            <v>2.85</v>
          </cell>
          <cell r="E6">
            <v>0.2</v>
          </cell>
          <cell r="F6">
            <v>3.0500000000000003</v>
          </cell>
          <cell r="G6">
            <v>0.125</v>
          </cell>
          <cell r="H6">
            <v>1</v>
          </cell>
          <cell r="I6">
            <v>4.2</v>
          </cell>
          <cell r="J6">
            <v>0.85</v>
          </cell>
          <cell r="K6">
            <v>0.15</v>
          </cell>
          <cell r="L6">
            <v>1</v>
          </cell>
          <cell r="M6">
            <v>0.65</v>
          </cell>
          <cell r="N6">
            <v>0.35</v>
          </cell>
          <cell r="O6">
            <v>0.65</v>
          </cell>
          <cell r="P6">
            <v>0.15</v>
          </cell>
          <cell r="Q6">
            <v>1.2</v>
          </cell>
          <cell r="R6">
            <v>80</v>
          </cell>
          <cell r="S6">
            <v>0.15</v>
          </cell>
        </row>
        <row r="7">
          <cell r="C7">
            <v>4.5999999999999996</v>
          </cell>
          <cell r="D7">
            <v>3.05</v>
          </cell>
          <cell r="E7">
            <v>0.2</v>
          </cell>
          <cell r="F7">
            <v>3.25</v>
          </cell>
          <cell r="G7">
            <v>0.14000000000000001</v>
          </cell>
          <cell r="H7">
            <v>1</v>
          </cell>
          <cell r="I7">
            <v>4.55</v>
          </cell>
          <cell r="J7">
            <v>0.85</v>
          </cell>
          <cell r="K7">
            <v>0.15</v>
          </cell>
          <cell r="L7">
            <v>1</v>
          </cell>
          <cell r="M7">
            <v>0.65</v>
          </cell>
          <cell r="N7">
            <v>0.35</v>
          </cell>
          <cell r="O7">
            <v>0.65</v>
          </cell>
          <cell r="P7">
            <v>0.15</v>
          </cell>
          <cell r="Q7">
            <v>1.2</v>
          </cell>
          <cell r="R7">
            <v>80</v>
          </cell>
          <cell r="S7">
            <v>0.15</v>
          </cell>
        </row>
        <row r="8">
          <cell r="C8">
            <v>5.5</v>
          </cell>
          <cell r="D8">
            <v>2.6</v>
          </cell>
          <cell r="E8">
            <v>0.2</v>
          </cell>
          <cell r="F8">
            <v>2.8000000000000003</v>
          </cell>
          <cell r="G8">
            <v>0.15</v>
          </cell>
          <cell r="H8">
            <v>1</v>
          </cell>
          <cell r="I8">
            <v>5.45</v>
          </cell>
          <cell r="J8">
            <v>0.85</v>
          </cell>
          <cell r="K8">
            <v>0.15</v>
          </cell>
          <cell r="L8">
            <v>1</v>
          </cell>
          <cell r="M8">
            <v>0.65</v>
          </cell>
          <cell r="N8">
            <v>0.35</v>
          </cell>
          <cell r="O8">
            <v>0.65</v>
          </cell>
          <cell r="P8">
            <v>0.15</v>
          </cell>
          <cell r="Q8">
            <v>1.2</v>
          </cell>
          <cell r="R8">
            <v>80</v>
          </cell>
          <cell r="S8">
            <v>0.15</v>
          </cell>
        </row>
        <row r="9">
          <cell r="C9">
            <v>5.5</v>
          </cell>
          <cell r="D9">
            <v>3</v>
          </cell>
          <cell r="E9">
            <v>0.2</v>
          </cell>
          <cell r="F9">
            <v>3.2</v>
          </cell>
          <cell r="G9">
            <v>0.15</v>
          </cell>
          <cell r="H9">
            <v>1</v>
          </cell>
          <cell r="I9">
            <v>5.45</v>
          </cell>
          <cell r="J9">
            <v>1.05</v>
          </cell>
          <cell r="K9">
            <v>0.15</v>
          </cell>
          <cell r="L9">
            <v>1.2</v>
          </cell>
          <cell r="M9">
            <v>0.65</v>
          </cell>
          <cell r="N9">
            <v>0.35</v>
          </cell>
          <cell r="O9">
            <v>0.65</v>
          </cell>
          <cell r="P9">
            <v>0.15</v>
          </cell>
          <cell r="Q9">
            <v>1.2</v>
          </cell>
          <cell r="R9">
            <v>80</v>
          </cell>
          <cell r="S9">
            <v>0.15</v>
          </cell>
        </row>
        <row r="10">
          <cell r="C10">
            <v>6.2</v>
          </cell>
          <cell r="D10">
            <v>2.75</v>
          </cell>
          <cell r="E10">
            <v>0.2</v>
          </cell>
          <cell r="F10">
            <v>2.95</v>
          </cell>
          <cell r="G10">
            <v>0.2</v>
          </cell>
          <cell r="H10">
            <v>1</v>
          </cell>
          <cell r="I10">
            <v>6.15</v>
          </cell>
          <cell r="J10">
            <v>1.05</v>
          </cell>
          <cell r="K10">
            <v>0.15</v>
          </cell>
          <cell r="L10">
            <v>1.2</v>
          </cell>
          <cell r="M10">
            <v>0.65</v>
          </cell>
          <cell r="N10">
            <v>0.35</v>
          </cell>
          <cell r="O10">
            <v>0.65</v>
          </cell>
          <cell r="P10">
            <v>0.15</v>
          </cell>
          <cell r="Q10">
            <v>1.2</v>
          </cell>
          <cell r="R10">
            <v>80</v>
          </cell>
          <cell r="S10">
            <v>0.15</v>
          </cell>
        </row>
        <row r="11">
          <cell r="C11">
            <v>6.2</v>
          </cell>
          <cell r="D11">
            <v>3</v>
          </cell>
          <cell r="E11">
            <v>0.2</v>
          </cell>
          <cell r="F11">
            <v>3.2</v>
          </cell>
          <cell r="G11">
            <v>0.2</v>
          </cell>
          <cell r="H11">
            <v>1</v>
          </cell>
          <cell r="I11">
            <v>6.15</v>
          </cell>
          <cell r="J11">
            <v>1.05</v>
          </cell>
          <cell r="K11">
            <v>0.15</v>
          </cell>
          <cell r="L11">
            <v>1.2</v>
          </cell>
          <cell r="M11">
            <v>0.65</v>
          </cell>
          <cell r="N11">
            <v>0.35</v>
          </cell>
          <cell r="O11">
            <v>0.65</v>
          </cell>
          <cell r="P11">
            <v>0.15</v>
          </cell>
          <cell r="Q11">
            <v>1.2</v>
          </cell>
          <cell r="R11">
            <v>80</v>
          </cell>
          <cell r="S11">
            <v>0.15</v>
          </cell>
        </row>
        <row r="12">
          <cell r="C12">
            <v>6.2</v>
          </cell>
          <cell r="D12">
            <v>3.4</v>
          </cell>
          <cell r="E12">
            <v>0.2</v>
          </cell>
          <cell r="F12">
            <v>3.6</v>
          </cell>
          <cell r="G12">
            <v>0.2</v>
          </cell>
          <cell r="H12">
            <v>1.1000000000000001</v>
          </cell>
          <cell r="I12">
            <v>6.15</v>
          </cell>
          <cell r="J12">
            <v>1.05</v>
          </cell>
          <cell r="K12">
            <v>0.15</v>
          </cell>
          <cell r="L12">
            <v>1.2</v>
          </cell>
          <cell r="M12">
            <v>0.65</v>
          </cell>
          <cell r="N12">
            <v>0.35</v>
          </cell>
          <cell r="O12">
            <v>0.65</v>
          </cell>
          <cell r="P12">
            <v>0.15</v>
          </cell>
          <cell r="Q12">
            <v>1.2</v>
          </cell>
          <cell r="R12">
            <v>80</v>
          </cell>
          <cell r="S12">
            <v>0.15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MG COVER PAGE"/>
      <sheetName val="MG SoP 01"/>
      <sheetName val="SoP 002"/>
      <sheetName val="MG SoP 03B"/>
      <sheetName val="MG SoP 04"/>
      <sheetName val="MG SoP 05B"/>
      <sheetName val="MG SoP 06"/>
      <sheetName val="SoP007"/>
      <sheetName val="SoP008"/>
      <sheetName val="SoP009"/>
      <sheetName val="SoP010"/>
      <sheetName val="MG SoP 11A"/>
      <sheetName val="MG SoP 11B"/>
      <sheetName val="MG SoP 011C"/>
      <sheetName val="MG SoP 12"/>
      <sheetName val="MG SoP 13"/>
      <sheetName val="MG SoP 14"/>
      <sheetName val="MG SoP 015"/>
      <sheetName val="MG SoP 16"/>
      <sheetName val="Work"/>
      <sheetName val="MG SoP 03B  (BC)"/>
      <sheetName val="MG SoP 03B  (BO)"/>
      <sheetName val="MG SoP 03B  (And)"/>
      <sheetName val="MG SoP 03B  (Nad)"/>
      <sheetName val="MG SoP 03B  (Gdr)"/>
      <sheetName val="MG SoP 03B  (MG)"/>
    </sheetNames>
    <sheetDataSet>
      <sheetData sheetId="0" refreshError="1">
        <row r="1">
          <cell r="A1" t="str">
            <v>Name of Distribution Licensee: M G V C 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G COVER PAGE"/>
      <sheetName val="MG SoP 01"/>
      <sheetName val="SoP 002"/>
      <sheetName val="MG SoP 03B "/>
      <sheetName val="MG SoP 04"/>
      <sheetName val="MG SoP 05B"/>
      <sheetName val="MG SoP 06"/>
      <sheetName val="SoP007"/>
      <sheetName val="SoP008"/>
      <sheetName val="SoP009"/>
      <sheetName val="SoP010"/>
      <sheetName val="MG SoP 11A"/>
      <sheetName val="MG SoP 11B"/>
      <sheetName val="MG SoP 011C"/>
      <sheetName val="MG SoP 13"/>
      <sheetName val="SoP_15(Modified)"/>
      <sheetName val="MG SoP 16"/>
      <sheetName val="Work"/>
      <sheetName val="MG SoP 03B  (BC)"/>
      <sheetName val="MG SoP 03B  (BO)"/>
      <sheetName val="MG SoP 03B  (And)"/>
      <sheetName val="MG SoP 03B  (Nad)"/>
      <sheetName val="MG SoP 03B  (Gdr)"/>
      <sheetName val="MG SoP 03B  (MG)"/>
    </sheetNames>
    <sheetDataSet>
      <sheetData sheetId="0">
        <row r="1">
          <cell r="A1" t="str">
            <v>Name of Distribution Licensee: M G V C L</v>
          </cell>
        </row>
        <row r="2">
          <cell r="A2" t="str">
            <v>Quarter :   Q-I  (July-Aug-Sept- 2021)</v>
          </cell>
        </row>
        <row r="3">
          <cell r="A3" t="str">
            <v>Year: 2021-22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MG COVER PAGE"/>
      <sheetName val="MG SoP 01"/>
      <sheetName val="SoP 002"/>
      <sheetName val="MG SoP 03B "/>
      <sheetName val="MG SoP 04"/>
      <sheetName val="MG SoP 05B"/>
      <sheetName val="MG SoP 06"/>
      <sheetName val="SoP007"/>
      <sheetName val="SoP008"/>
      <sheetName val="SoP009"/>
      <sheetName val="SoP010"/>
      <sheetName val="MG SoP 11A"/>
      <sheetName val="MG SoP 11B"/>
      <sheetName val="MG SoP 011C"/>
      <sheetName val="MG SoP 13"/>
      <sheetName val="MG SoP 16"/>
    </sheetNames>
    <sheetDataSet>
      <sheetData sheetId="0"/>
      <sheetData sheetId="1">
        <row r="1">
          <cell r="A1" t="str">
            <v>Name of Distribution Licensee: M G V C L</v>
          </cell>
        </row>
        <row r="3">
          <cell r="A3" t="str">
            <v>Year: 2021-22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MG COVER PAGE"/>
      <sheetName val="MG SoP 01"/>
      <sheetName val="SoP 002"/>
      <sheetName val="MG SoP 03B "/>
      <sheetName val="MG SoP 04"/>
      <sheetName val="MG SoP 05B"/>
      <sheetName val="MG SoP 06"/>
      <sheetName val="SoP007"/>
      <sheetName val="SoP008"/>
      <sheetName val="SoP009"/>
      <sheetName val="SoP010"/>
      <sheetName val="MG SoP 11A"/>
      <sheetName val="MG SoP 11B"/>
      <sheetName val="MG SoP 011C"/>
      <sheetName val="MG SoP 13"/>
      <sheetName val="MG SoP 16"/>
    </sheetNames>
    <sheetDataSet>
      <sheetData sheetId="0">
        <row r="1">
          <cell r="A1" t="str">
            <v>Name of Distribution Licensee: M G V C L</v>
          </cell>
        </row>
        <row r="3">
          <cell r="A3" t="str">
            <v>Year: 2021-22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AIFI"/>
      <sheetName val="SAIDI"/>
      <sheetName val="MAIFI"/>
    </sheetNames>
    <sheetDataSet>
      <sheetData sheetId="0">
        <row r="1">
          <cell r="A1" t="str">
            <v>Jul-Sept-21</v>
          </cell>
        </row>
        <row r="2">
          <cell r="A2" t="str">
            <v>Year: 2021-22</v>
          </cell>
        </row>
        <row r="11">
          <cell r="B11" t="str">
            <v>Jul' 21</v>
          </cell>
        </row>
        <row r="12">
          <cell r="B12" t="str">
            <v>Aug' 21</v>
          </cell>
        </row>
        <row r="13">
          <cell r="B13" t="str">
            <v>Sept' 21</v>
          </cell>
        </row>
      </sheetData>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zp01_02_SPILL (2)"/>
      <sheetName val="ZP01_02spill_2 (2)"/>
      <sheetName val="ZP_01_02 (2)"/>
      <sheetName val="ZP01_02SPILL_TALWISE (2)"/>
      <sheetName val="ZP_02SPILL_TALWISE"/>
      <sheetName val="ZP URBAN IV_V (2)"/>
      <sheetName val="ggy-mpmla"/>
      <sheetName val="GOKUL"/>
      <sheetName val="KJ_PATRAK_1&amp;2"/>
      <sheetName val="yw mpmlaws sumary"/>
      <sheetName val="mpwc9900"/>
      <sheetName val="mpmla WC_01_02 "/>
      <sheetName val="mpmla_wc_0203"/>
      <sheetName val="mpmla wise pp02_03"/>
      <sheetName val="Sheet1"/>
      <sheetName val="mpmla_DIVWISE_02_03"/>
      <sheetName val="zp01_02_SPILL"/>
      <sheetName val="ZP01_02spill_2"/>
      <sheetName val="ZP_01_02"/>
      <sheetName val="ZP01_02SPILL_TALWISE"/>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ZP_01_02 MARCH02"/>
      <sheetName val="mpwc9900_distws"/>
      <sheetName val="mpwc0001_Distws"/>
      <sheetName val="mpmla WC_0102_Distws "/>
      <sheetName val="mpmla_wc_0203_Distws"/>
      <sheetName val="mpmla_wc_0304"/>
      <sheetName val="mpmla wise paid pending"/>
      <sheetName val="zp_vill.wise_AD_2.3.04"/>
      <sheetName val="JULY_03"/>
      <sheetName val="AUG_03 "/>
      <sheetName val="SEP_03 "/>
      <sheetName val="OCT_03"/>
      <sheetName val="nov_03"/>
      <sheetName val="DEC_03 "/>
      <sheetName val="JAN_04"/>
      <sheetName val="feb_04"/>
      <sheetName val="GWRDC03_04"/>
      <sheetName val="vig_n "/>
      <sheetName val="cps_sp_up"/>
      <sheetName val="cps_wc"/>
      <sheetName val="cps_summary"/>
      <sheetName val="cancelled_works"/>
      <sheetName val="cps_pp"/>
      <sheetName val="Sheet3"/>
      <sheetName val="cps_sp_up_all"/>
      <sheetName val="RP_PP_HT"/>
      <sheetName val="HT_progress"/>
      <sheetName val="Ach&amp;Load_HT_NEW_Apr03_Mar04"/>
      <sheetName val="Ach&amp;Load_HT_LE_Apr03_Mar04"/>
      <sheetName val="Ach&amp;Load_HT_LR_Apr03_Mar04"/>
      <sheetName val="Ach_KJ_REC_Apr03_Mar04"/>
      <sheetName val="KJ_PATRAK_1&amp;2_Dist"/>
      <sheetName val="KJ_PATRAK_1&amp;2_DIV"/>
      <sheetName val="ExpZu_Apr03_Mar04"/>
      <sheetName val="ZP_PROF-1_TALWISE"/>
      <sheetName val="ZP_PROF-1_DIVWISE"/>
      <sheetName val="ZP_PROF-2_TALWISE"/>
      <sheetName val="ZP_PROF-2_DIVWISE"/>
      <sheetName val="ZP_PROF-3_TALWISE"/>
      <sheetName val="ZP_PROF-3_DIVWISE"/>
      <sheetName val="ZP_PROF-4_VILWISE"/>
      <sheetName val="ZP_PROF-4_DIVWISE"/>
      <sheetName val="zp_vill.wise_MD"/>
      <sheetName val="zp_vill.wise_ND"/>
      <sheetName val="zp_vill.wise_PD"/>
      <sheetName val="zp_vill.wise_AD "/>
      <sheetName val="ZP URBAN _V"/>
      <sheetName val="mpmal_divwise_PP"/>
      <sheetName val="mpmla_wc_1103_DISTWISE"/>
      <sheetName val="ZP_TALWISE_Progress"/>
      <sheetName val="Sheet2"/>
      <sheetName val="Energy_units_0102"/>
      <sheetName val="Energy_units_0203 "/>
      <sheetName val="zp_vill.wise"/>
      <sheetName val="mpmla wise pp0001"/>
      <sheetName val="zpF0001"/>
      <sheetName val="shp_T_D_drive"/>
      <sheetName val="shp_T&amp;D_drive"/>
      <sheetName val="mpmla wise pp01_02"/>
      <sheetName val="LMAIN"/>
      <sheetName val="TLPPOCT"/>
      <sheetName val="AG UN METER"/>
      <sheetName val="#REF"/>
      <sheetName val="JOB Sent (7A.11)"/>
      <sheetName val="Master Data"/>
      <sheetName val="Tech-Loss Auto"/>
      <sheetName val="ENTRY"/>
      <sheetName val="MASTER"/>
      <sheetName val="REF"/>
      <sheetName val="T_D COMP"/>
      <sheetName val="Book1"/>
      <sheetName val="MPZP"/>
      <sheetName val="CDSteel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MG SoP - 06"/>
      <sheetName val="MG SoP - 13"/>
      <sheetName val="Work Out"/>
      <sheetName val="Sheet1"/>
    </sheetNames>
    <sheetDataSet>
      <sheetData sheetId="0">
        <row r="2">
          <cell r="A2" t="str">
            <v>Financial Year: 2021-22</v>
          </cell>
        </row>
      </sheetData>
      <sheetData sheetId="1"/>
      <sheetData sheetId="2"/>
      <sheetData sheetId="3"/>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MG COVER PAGE"/>
      <sheetName val="MG SoP 01"/>
      <sheetName val="SoP 002"/>
      <sheetName val="MG SoP 03B "/>
      <sheetName val="MG SoP 04"/>
      <sheetName val="MG SoP 05B"/>
      <sheetName val="MG SoP 06"/>
      <sheetName val="SoP007"/>
      <sheetName val="SoP008"/>
      <sheetName val="SoP009"/>
      <sheetName val="SoP010"/>
      <sheetName val="MG SoP 11A"/>
      <sheetName val="MG SoP 11B"/>
      <sheetName val="MG SoP 011C"/>
      <sheetName val="MG_SoP_12"/>
      <sheetName val="MG SoP 13"/>
      <sheetName val="MG_SoP_14"/>
      <sheetName val="SoP_15(Modified)"/>
      <sheetName val="MG SoP 16"/>
    </sheetNames>
    <sheetDataSet>
      <sheetData sheetId="0">
        <row r="1">
          <cell r="A1" t="str">
            <v>Name of Distribution Licensee: M G V C L</v>
          </cell>
        </row>
        <row r="2">
          <cell r="A2" t="str">
            <v>Quarter :   Q-II  ( JULY.-AUG.-SEP.- 2021)</v>
          </cell>
        </row>
        <row r="3">
          <cell r="A3" t="str">
            <v>Year: 2021-22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mpmla wise pp02_03"/>
      <sheetName val="mpmla wise pp01_02"/>
      <sheetName val="shp_T&amp;D_drive"/>
      <sheetName val="TLPPOCT"/>
      <sheetName val="June_07"/>
      <sheetName val="July_07"/>
      <sheetName val="Aug_07"/>
      <sheetName val="LMAIN"/>
      <sheetName val="MPZPJAN1"/>
      <sheetName val="R2-S1-mthws-prog"/>
      <sheetName val="shp_T_D_drive"/>
      <sheetName val="Book1"/>
      <sheetName val="Recovered_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cell>
          <cell r="H43">
            <v>0</v>
          </cell>
          <cell r="I43">
            <v>0</v>
          </cell>
          <cell r="L43">
            <v>2</v>
          </cell>
          <cell r="M43">
            <v>0</v>
          </cell>
          <cell r="N43">
            <v>2</v>
          </cell>
          <cell r="O43" t="str">
            <v>A</v>
          </cell>
          <cell r="P43">
            <v>0</v>
          </cell>
          <cell r="Q43">
            <v>0</v>
          </cell>
          <cell r="T43">
            <v>0</v>
          </cell>
          <cell r="U43">
            <v>0</v>
          </cell>
          <cell r="Z43">
            <v>2730</v>
          </cell>
          <cell r="AA43">
            <v>0</v>
          </cell>
          <cell r="AB43" t="str">
            <v/>
          </cell>
          <cell r="AC43">
            <v>0</v>
          </cell>
          <cell r="AD43">
            <v>1365</v>
          </cell>
          <cell r="AE43" t="str">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cell>
          <cell r="H58">
            <v>20</v>
          </cell>
          <cell r="I58">
            <v>0</v>
          </cell>
          <cell r="L58">
            <v>6</v>
          </cell>
          <cell r="M58">
            <v>0</v>
          </cell>
          <cell r="N58">
            <v>6</v>
          </cell>
          <cell r="O58" t="str">
            <v>A</v>
          </cell>
          <cell r="P58">
            <v>0</v>
          </cell>
          <cell r="Q58">
            <v>0</v>
          </cell>
          <cell r="R58" t="str">
            <v/>
          </cell>
          <cell r="T58">
            <v>0</v>
          </cell>
          <cell r="U58">
            <v>0</v>
          </cell>
          <cell r="Z58">
            <v>8190</v>
          </cell>
          <cell r="AA58">
            <v>0</v>
          </cell>
          <cell r="AB58" t="str">
            <v/>
          </cell>
          <cell r="AC58">
            <v>0</v>
          </cell>
          <cell r="AD58">
            <v>1365</v>
          </cell>
          <cell r="AE58" t="str">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cell>
          <cell r="H67">
            <v>60</v>
          </cell>
          <cell r="I67">
            <v>0</v>
          </cell>
          <cell r="L67">
            <v>4</v>
          </cell>
          <cell r="M67">
            <v>0</v>
          </cell>
          <cell r="N67">
            <v>4</v>
          </cell>
          <cell r="O67" t="str">
            <v>A</v>
          </cell>
          <cell r="P67">
            <v>0</v>
          </cell>
          <cell r="Q67">
            <v>0</v>
          </cell>
          <cell r="R67" t="str">
            <v/>
          </cell>
          <cell r="T67">
            <v>0</v>
          </cell>
          <cell r="U67">
            <v>0</v>
          </cell>
          <cell r="Z67">
            <v>5460</v>
          </cell>
          <cell r="AA67">
            <v>0</v>
          </cell>
          <cell r="AB67" t="str">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eet1"/>
      <sheetName val="zpF0001"/>
      <sheetName val="mpmla wise pp02_03"/>
      <sheetName val="mpmla wise pp0001"/>
      <sheetName val="shp_T&amp;D_drive"/>
      <sheetName val="TLPPOCT"/>
      <sheetName val="R2-S1-mthws-prog"/>
      <sheetName val="LMAIN"/>
      <sheetName val="shp_T_D_drive"/>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LPPOCT"/>
      <sheetName val="mpmla wise pp01_02"/>
      <sheetName val="FDR MST"/>
      <sheetName val="Recovered_Sheet5"/>
      <sheetName val="SuvP_Ltg_Catwise"/>
      <sheetName val="PP_Ltg_Catwise"/>
      <sheetName val="SuvP_Ind_Catwise "/>
      <sheetName val="PP_Ind_Catwise "/>
      <sheetName val="zpF0001"/>
      <sheetName val="mpmla wise pp0001"/>
      <sheetName val="mpmla wise pp02_0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orwarding"/>
      <sheetName val="INDEX"/>
      <sheetName val="Ind-reg"/>
      <sheetName val="RegP-Ind-Mthrwise"/>
      <sheetName val="SuvP-Ind-Catwise "/>
      <sheetName val="PP-Ind-Catwise "/>
      <sheetName val="Reasons-PP-Ind"/>
      <sheetName val="No-Load-Ind"/>
      <sheetName val="LTG-reg"/>
      <sheetName val="RegP-Ltg-Mthrwise "/>
      <sheetName val="SuvP-Ltg-Catwise"/>
      <sheetName val="PP-Ltg-Catwise"/>
      <sheetName val="Reasons-PP-LTG"/>
      <sheetName val="No-Load-Ltg"/>
      <sheetName val="KJ-State"/>
      <sheetName val="Ach-KJ-State"/>
      <sheetName val="Zuppad-Appli"/>
      <sheetName val="Ach-Zu"/>
      <sheetName val="AREP-Appli"/>
      <sheetName val="Ach-AREP"/>
      <sheetName val="00000000"/>
      <sheetName val="10000000"/>
      <sheetName val="20000000"/>
      <sheetName val="30000000"/>
      <sheetName val="40000000"/>
      <sheetName val="Recovered_Sheet1"/>
      <sheetName val="Recovered_Sheet2"/>
      <sheetName val="Recovered_Sheet3"/>
      <sheetName val="Recovered_Sheet4"/>
      <sheetName val="Recovered_Sheet5"/>
      <sheetName val="Recovered_Sheet6"/>
      <sheetName val="Recovered_Sheet7"/>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Recovered_Sheet20"/>
      <sheetName val="Recovered_Sheet21"/>
      <sheetName val="Recovered_Sheet22"/>
      <sheetName val="Recovered_Sheet23"/>
      <sheetName val="Recovered_Sheet24"/>
      <sheetName val="Recovered_Sheet25"/>
      <sheetName val="Recovered_Sheet26"/>
      <sheetName val="Recovered_Sheet27"/>
      <sheetName val="Recovered_Sheet28"/>
      <sheetName val="Recovered_Sheet29"/>
      <sheetName val="Recovered_Sheet30"/>
      <sheetName val="Recovered_Sheet31"/>
      <sheetName val="Recovered_Sheet32"/>
      <sheetName val="Recovered_Sheet33"/>
      <sheetName val="Recovered_Sheet34"/>
      <sheetName val="Recovered_Sheet35"/>
      <sheetName val="Recovered_Sheet36"/>
      <sheetName val="Recovered_Sheet37"/>
      <sheetName val="Recovered_Sheet38"/>
      <sheetName val="Recovered_Sheet39"/>
      <sheetName val="Recovered_Sheet40"/>
      <sheetName val="Recovered_Sheet41"/>
      <sheetName val="Recovered_Sheet42"/>
      <sheetName val="Recovered_Sheet43"/>
      <sheetName val="Recovered_Sheet44"/>
      <sheetName val="Recovered_Sheet45"/>
      <sheetName val="Recovered_Sheet46"/>
      <sheetName val="Recovered_Sheet47"/>
      <sheetName val="Recovered_Sheet48"/>
      <sheetName val="Recovered_Sheet49"/>
      <sheetName val="Recovered_Sheet50"/>
      <sheetName val="Recovered_Sheet51"/>
      <sheetName val="Recovered_Sheet52"/>
      <sheetName val="Recovered_Sheet53"/>
      <sheetName val="Recovered_Sheet54"/>
      <sheetName val="Recovered_Sheet55"/>
      <sheetName val="Recovered_Sheet56"/>
      <sheetName val="Recovered_Sheet57"/>
      <sheetName val="Recovered_Sheet58"/>
      <sheetName val="Recovered_Sheet59"/>
      <sheetName val="Recovered_Sheet60"/>
      <sheetName val="Recovered_Sheet61"/>
      <sheetName val="Recovered_Sheet62"/>
      <sheetName val="Recovered_Sheet63"/>
      <sheetName val="Recovered_Sheet64"/>
      <sheetName val="Recovered_Sheet65"/>
      <sheetName val="Recovered_Sheet66"/>
      <sheetName val="Recovered_Sheet67"/>
      <sheetName val="Recovered_Sheet68"/>
      <sheetName val="Recovered_Sheet69"/>
      <sheetName val="Recovered_Sheet70"/>
      <sheetName val="Recovered_Sheet71"/>
      <sheetName val="Recovered_Sheet72"/>
      <sheetName val="Recovered_Sheet73"/>
      <sheetName val="Recovered_Sheet74"/>
      <sheetName val="Recovered_Sheet75"/>
      <sheetName val="Recovered_Sheet76"/>
      <sheetName val="Recovered_Sheet77"/>
      <sheetName val="Recovered_Sheet78"/>
      <sheetName val="Recovered_Sheet79"/>
      <sheetName val="Recovered_Sheet80"/>
      <sheetName val="Recovered_Sheet81"/>
      <sheetName val="Recovered_Sheet82"/>
      <sheetName val="Recovered_Sheet83"/>
      <sheetName val="Recovered_Sheet84"/>
      <sheetName val="Recovered_Sheet85"/>
      <sheetName val="Recovered_Sheet86"/>
      <sheetName val="Recovered_Sheet87"/>
      <sheetName val="Recovered_Sheet88"/>
      <sheetName val="Recovered_Sheet89"/>
      <sheetName val="Recovered_Sheet90"/>
      <sheetName val="Recovered_Sheet91"/>
      <sheetName val="Recovered_Sheet92"/>
      <sheetName val="Recovered_Sheet93"/>
      <sheetName val="Recovered_Sheet94"/>
      <sheetName val="Recovered_Sheet95"/>
      <sheetName val="Recovered_Sheet96"/>
      <sheetName val="Recovered_Sheet97"/>
      <sheetName val="Recovered_Sheet98"/>
      <sheetName val="Recovered_Sheet99"/>
      <sheetName val="Recovered_Sheet100"/>
      <sheetName val="Recovered_Sheet101"/>
      <sheetName val="Recovered_Sheet102"/>
      <sheetName val="Recovered_Sheet103"/>
      <sheetName val="Recovered_Sheet104"/>
      <sheetName val="Recovered_Sheet105"/>
      <sheetName val="Recovered_Sheet106"/>
      <sheetName val="Recovered_Sheet107"/>
      <sheetName val="Recovered_Sheet108"/>
      <sheetName val="Recovered_Sheet109"/>
      <sheetName val="Recovered_Sheet110"/>
      <sheetName val="Recovered_Sheet111"/>
      <sheetName val="Recovered_Sheet112"/>
      <sheetName val="Recovered_Sheet113"/>
      <sheetName val="Recovered_Sheet114"/>
      <sheetName val="Recovered_Sheet115"/>
      <sheetName val="Recovered_Sheet116"/>
      <sheetName val="Recovered_Sheet117"/>
      <sheetName val="Recovered_Sheet118"/>
      <sheetName val="Recovered_Sheet119"/>
      <sheetName val="Recovered_Sheet120"/>
      <sheetName val="Recovered_Sheet121"/>
      <sheetName val="Recovered_Sheet122"/>
      <sheetName val="Recovered_Sheet123"/>
      <sheetName val="Recovered_Sheet124"/>
      <sheetName val="Recovered_Sheet125"/>
      <sheetName val="Recovered_Sheet126"/>
      <sheetName val="Recovered_Sheet127"/>
      <sheetName val="Recovered_Sheet128"/>
      <sheetName val="Recovered_Sheet129"/>
      <sheetName val="Recovered_Sheet130"/>
      <sheetName val="Recovered_Sheet131"/>
      <sheetName val="Recovered_Sheet132"/>
      <sheetName val="Recovered_Sheet133"/>
      <sheetName val="Recovered_Sheet134"/>
      <sheetName val="TLPPOCT"/>
      <sheetName val="mpmla wise pp02_03"/>
      <sheetName val="mpmla wise pp01_02"/>
      <sheetName val="SuvP_Ltg_Catwise"/>
      <sheetName val="PP_Ltg_Catwise"/>
      <sheetName val="SuvP_Ind_Catwise "/>
      <sheetName val="PP_Ind_Catwise "/>
      <sheetName val="New AG UN METER"/>
      <sheetName val="R2-S1-mthws-prog"/>
      <sheetName val="zpF0001"/>
      <sheetName val="REPORT"/>
      <sheetName val="Rep_New_RSO"/>
      <sheetName val="FDR MST"/>
      <sheetName val="CDSteelMaster"/>
      <sheetName val="SDO"/>
      <sheetName val="PGVCL-Link"/>
      <sheetName val="mpmla wise pp0001"/>
      <sheetName val="PRO_39_C"/>
      <sheetName val="Book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zpF0001"/>
      <sheetName val="Recovered_Sheet5"/>
      <sheetName val="mpmla wise pp0001"/>
      <sheetName val="shp_T&amp;D_drive"/>
      <sheetName val="mpmla wise pp02_03"/>
      <sheetName val="TLPPOCT"/>
      <sheetName val="Summary- ppt "/>
      <sheetName val="ph-1 officerwise"/>
      <sheetName val="ph-2 officerwise"/>
      <sheetName val="ph-3 officerwise"/>
      <sheetName val="jgy-pr1"/>
      <sheetName val="jgy-pr2"/>
      <sheetName val="jgy-pr3"/>
      <sheetName val="jgy-pr4"/>
      <sheetName val="Summary officer loss"/>
      <sheetName val="Summary-ppt"/>
      <sheetName val="jgy-ph-1-losses-summary"/>
      <sheetName val="jgy-ph-3-losses-summary"/>
      <sheetName val="jgy-ph-2-losses-summary"/>
      <sheetName val="jgy-ph-4-losses-summary"/>
      <sheetName val="SuvP_Ltg_Catwise"/>
      <sheetName val="PP_Ltg_Catwise"/>
      <sheetName val="SuvP_Ind_Catwise "/>
      <sheetName val="PP_Ind_Catwise "/>
      <sheetName val="Mpzp1201"/>
      <sheetName val="Ann8"/>
      <sheetName val="ann9"/>
      <sheetName val="ann10"/>
      <sheetName val="shp_T_D_drive"/>
      <sheetName val="Book1"/>
      <sheetName val="New AG UN METER"/>
      <sheetName val="REPORT"/>
      <sheetName val="DEPARTMENTAL"/>
      <sheetName val="D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p_T_D_drive"/>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mpmla wise pp01_02"/>
      <sheetName val="mpmla wise pp0001"/>
      <sheetName val="zpF0001"/>
      <sheetName val="Recovered_Sheet5"/>
      <sheetName val="LMAIN"/>
      <sheetName val="TLPPOCT"/>
      <sheetName val="mpmla wise pp02_03"/>
      <sheetName val="SuvP_Ltg_Catwise"/>
      <sheetName val="PP_Ltg_Catwise"/>
      <sheetName val="SuvP_Ind_Catwise "/>
      <sheetName val="PP_Ind_Catwise "/>
      <sheetName val="CDSteelMaster"/>
      <sheetName val="MTHWISE FAIL"/>
      <sheetName val="PASTE"/>
      <sheetName val="REF"/>
      <sheetName val="ATCFMPAPR-16 (mod)"/>
      <sheetName val="ATCFMPMAY-15 (mod)"/>
      <sheetName val="ATCFMPMAY-16 (mod)"/>
      <sheetName val="SDN-Catwise  (MOD) "/>
      <sheetName val="SDN-Catwise  (MOD)HTADV.BILLING"/>
      <sheetName val="ZP01_02SPILL_TALWISE"/>
      <sheetName val="PRO_39_C"/>
      <sheetName val="SHP_TD_00"/>
      <sheetName val="T_D COMP"/>
      <sheetName val="HTVR CO_"/>
      <sheetName val="Sheet2"/>
      <sheetName val="Book1"/>
      <sheetName val="FDR M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1.bin"/><Relationship Id="rId4" Type="http://schemas.openxmlformats.org/officeDocument/2006/relationships/oleObject" Target="../embeddings/oleObject2.bin"/></Relationships>
</file>

<file path=xl/worksheets/_rels/sheet12.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vml"/><Relationship Id="rId1" Type="http://schemas.openxmlformats.org/officeDocument/2006/relationships/printerSettings" Target="../printerSettings/printerSettings12.bin"/><Relationship Id="rId4" Type="http://schemas.openxmlformats.org/officeDocument/2006/relationships/oleObject" Target="../embeddings/oleObject4.bin"/></Relationships>
</file>

<file path=xl/worksheets/_rels/sheet13.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3.vml"/><Relationship Id="rId1" Type="http://schemas.openxmlformats.org/officeDocument/2006/relationships/printerSettings" Target="../printerSettings/printerSettings13.bin"/><Relationship Id="rId4" Type="http://schemas.openxmlformats.org/officeDocument/2006/relationships/oleObject" Target="../embeddings/oleObject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1:E3"/>
  <sheetViews>
    <sheetView view="pageBreakPreview" zoomScale="60" workbookViewId="0">
      <selection activeCell="F11" sqref="F11"/>
    </sheetView>
  </sheetViews>
  <sheetFormatPr defaultRowHeight="15"/>
  <cols>
    <col min="1" max="1" width="66.85546875" customWidth="1"/>
    <col min="3" max="3" width="10.7109375" customWidth="1"/>
    <col min="257" max="257" width="66.85546875" customWidth="1"/>
    <col min="259" max="259" width="10.7109375" customWidth="1"/>
    <col min="513" max="513" width="66.85546875" customWidth="1"/>
    <col min="515" max="515" width="10.7109375" customWidth="1"/>
    <col min="769" max="769" width="66.85546875" customWidth="1"/>
    <col min="771" max="771" width="10.7109375" customWidth="1"/>
    <col min="1025" max="1025" width="66.85546875" customWidth="1"/>
    <col min="1027" max="1027" width="10.7109375" customWidth="1"/>
    <col min="1281" max="1281" width="66.85546875" customWidth="1"/>
    <col min="1283" max="1283" width="10.7109375" customWidth="1"/>
    <col min="1537" max="1537" width="66.85546875" customWidth="1"/>
    <col min="1539" max="1539" width="10.7109375" customWidth="1"/>
    <col min="1793" max="1793" width="66.85546875" customWidth="1"/>
    <col min="1795" max="1795" width="10.7109375" customWidth="1"/>
    <col min="2049" max="2049" width="66.85546875" customWidth="1"/>
    <col min="2051" max="2051" width="10.7109375" customWidth="1"/>
    <col min="2305" max="2305" width="66.85546875" customWidth="1"/>
    <col min="2307" max="2307" width="10.7109375" customWidth="1"/>
    <col min="2561" max="2561" width="66.85546875" customWidth="1"/>
    <col min="2563" max="2563" width="10.7109375" customWidth="1"/>
    <col min="2817" max="2817" width="66.85546875" customWidth="1"/>
    <col min="2819" max="2819" width="10.7109375" customWidth="1"/>
    <col min="3073" max="3073" width="66.85546875" customWidth="1"/>
    <col min="3075" max="3075" width="10.7109375" customWidth="1"/>
    <col min="3329" max="3329" width="66.85546875" customWidth="1"/>
    <col min="3331" max="3331" width="10.7109375" customWidth="1"/>
    <col min="3585" max="3585" width="66.85546875" customWidth="1"/>
    <col min="3587" max="3587" width="10.7109375" customWidth="1"/>
    <col min="3841" max="3841" width="66.85546875" customWidth="1"/>
    <col min="3843" max="3843" width="10.7109375" customWidth="1"/>
    <col min="4097" max="4097" width="66.85546875" customWidth="1"/>
    <col min="4099" max="4099" width="10.7109375" customWidth="1"/>
    <col min="4353" max="4353" width="66.85546875" customWidth="1"/>
    <col min="4355" max="4355" width="10.7109375" customWidth="1"/>
    <col min="4609" max="4609" width="66.85546875" customWidth="1"/>
    <col min="4611" max="4611" width="10.7109375" customWidth="1"/>
    <col min="4865" max="4865" width="66.85546875" customWidth="1"/>
    <col min="4867" max="4867" width="10.7109375" customWidth="1"/>
    <col min="5121" max="5121" width="66.85546875" customWidth="1"/>
    <col min="5123" max="5123" width="10.7109375" customWidth="1"/>
    <col min="5377" max="5377" width="66.85546875" customWidth="1"/>
    <col min="5379" max="5379" width="10.7109375" customWidth="1"/>
    <col min="5633" max="5633" width="66.85546875" customWidth="1"/>
    <col min="5635" max="5635" width="10.7109375" customWidth="1"/>
    <col min="5889" max="5889" width="66.85546875" customWidth="1"/>
    <col min="5891" max="5891" width="10.7109375" customWidth="1"/>
    <col min="6145" max="6145" width="66.85546875" customWidth="1"/>
    <col min="6147" max="6147" width="10.7109375" customWidth="1"/>
    <col min="6401" max="6401" width="66.85546875" customWidth="1"/>
    <col min="6403" max="6403" width="10.7109375" customWidth="1"/>
    <col min="6657" max="6657" width="66.85546875" customWidth="1"/>
    <col min="6659" max="6659" width="10.7109375" customWidth="1"/>
    <col min="6913" max="6913" width="66.85546875" customWidth="1"/>
    <col min="6915" max="6915" width="10.7109375" customWidth="1"/>
    <col min="7169" max="7169" width="66.85546875" customWidth="1"/>
    <col min="7171" max="7171" width="10.7109375" customWidth="1"/>
    <col min="7425" max="7425" width="66.85546875" customWidth="1"/>
    <col min="7427" max="7427" width="10.7109375" customWidth="1"/>
    <col min="7681" max="7681" width="66.85546875" customWidth="1"/>
    <col min="7683" max="7683" width="10.7109375" customWidth="1"/>
    <col min="7937" max="7937" width="66.85546875" customWidth="1"/>
    <col min="7939" max="7939" width="10.7109375" customWidth="1"/>
    <col min="8193" max="8193" width="66.85546875" customWidth="1"/>
    <col min="8195" max="8195" width="10.7109375" customWidth="1"/>
    <col min="8449" max="8449" width="66.85546875" customWidth="1"/>
    <col min="8451" max="8451" width="10.7109375" customWidth="1"/>
    <col min="8705" max="8705" width="66.85546875" customWidth="1"/>
    <col min="8707" max="8707" width="10.7109375" customWidth="1"/>
    <col min="8961" max="8961" width="66.85546875" customWidth="1"/>
    <col min="8963" max="8963" width="10.7109375" customWidth="1"/>
    <col min="9217" max="9217" width="66.85546875" customWidth="1"/>
    <col min="9219" max="9219" width="10.7109375" customWidth="1"/>
    <col min="9473" max="9473" width="66.85546875" customWidth="1"/>
    <col min="9475" max="9475" width="10.7109375" customWidth="1"/>
    <col min="9729" max="9729" width="66.85546875" customWidth="1"/>
    <col min="9731" max="9731" width="10.7109375" customWidth="1"/>
    <col min="9985" max="9985" width="66.85546875" customWidth="1"/>
    <col min="9987" max="9987" width="10.7109375" customWidth="1"/>
    <col min="10241" max="10241" width="66.85546875" customWidth="1"/>
    <col min="10243" max="10243" width="10.7109375" customWidth="1"/>
    <col min="10497" max="10497" width="66.85546875" customWidth="1"/>
    <col min="10499" max="10499" width="10.7109375" customWidth="1"/>
    <col min="10753" max="10753" width="66.85546875" customWidth="1"/>
    <col min="10755" max="10755" width="10.7109375" customWidth="1"/>
    <col min="11009" max="11009" width="66.85546875" customWidth="1"/>
    <col min="11011" max="11011" width="10.7109375" customWidth="1"/>
    <col min="11265" max="11265" width="66.85546875" customWidth="1"/>
    <col min="11267" max="11267" width="10.7109375" customWidth="1"/>
    <col min="11521" max="11521" width="66.85546875" customWidth="1"/>
    <col min="11523" max="11523" width="10.7109375" customWidth="1"/>
    <col min="11777" max="11777" width="66.85546875" customWidth="1"/>
    <col min="11779" max="11779" width="10.7109375" customWidth="1"/>
    <col min="12033" max="12033" width="66.85546875" customWidth="1"/>
    <col min="12035" max="12035" width="10.7109375" customWidth="1"/>
    <col min="12289" max="12289" width="66.85546875" customWidth="1"/>
    <col min="12291" max="12291" width="10.7109375" customWidth="1"/>
    <col min="12545" max="12545" width="66.85546875" customWidth="1"/>
    <col min="12547" max="12547" width="10.7109375" customWidth="1"/>
    <col min="12801" max="12801" width="66.85546875" customWidth="1"/>
    <col min="12803" max="12803" width="10.7109375" customWidth="1"/>
    <col min="13057" max="13057" width="66.85546875" customWidth="1"/>
    <col min="13059" max="13059" width="10.7109375" customWidth="1"/>
    <col min="13313" max="13313" width="66.85546875" customWidth="1"/>
    <col min="13315" max="13315" width="10.7109375" customWidth="1"/>
    <col min="13569" max="13569" width="66.85546875" customWidth="1"/>
    <col min="13571" max="13571" width="10.7109375" customWidth="1"/>
    <col min="13825" max="13825" width="66.85546875" customWidth="1"/>
    <col min="13827" max="13827" width="10.7109375" customWidth="1"/>
    <col min="14081" max="14081" width="66.85546875" customWidth="1"/>
    <col min="14083" max="14083" width="10.7109375" customWidth="1"/>
    <col min="14337" max="14337" width="66.85546875" customWidth="1"/>
    <col min="14339" max="14339" width="10.7109375" customWidth="1"/>
    <col min="14593" max="14593" width="66.85546875" customWidth="1"/>
    <col min="14595" max="14595" width="10.7109375" customWidth="1"/>
    <col min="14849" max="14849" width="66.85546875" customWidth="1"/>
    <col min="14851" max="14851" width="10.7109375" customWidth="1"/>
    <col min="15105" max="15105" width="66.85546875" customWidth="1"/>
    <col min="15107" max="15107" width="10.7109375" customWidth="1"/>
    <col min="15361" max="15361" width="66.85546875" customWidth="1"/>
    <col min="15363" max="15363" width="10.7109375" customWidth="1"/>
    <col min="15617" max="15617" width="66.85546875" customWidth="1"/>
    <col min="15619" max="15619" width="10.7109375" customWidth="1"/>
    <col min="15873" max="15873" width="66.85546875" customWidth="1"/>
    <col min="15875" max="15875" width="10.7109375" customWidth="1"/>
    <col min="16129" max="16129" width="66.85546875" customWidth="1"/>
    <col min="16131" max="16131" width="10.7109375" customWidth="1"/>
  </cols>
  <sheetData>
    <row r="1" spans="1:5" ht="46.5" customHeight="1" thickBot="1">
      <c r="A1" s="141" t="s">
        <v>348</v>
      </c>
      <c r="B1" s="142"/>
      <c r="C1" s="142"/>
      <c r="D1" s="142"/>
      <c r="E1" s="142"/>
    </row>
    <row r="2" spans="1:5" ht="51" customHeight="1" thickBot="1">
      <c r="A2" s="143" t="s">
        <v>349</v>
      </c>
      <c r="B2" s="142"/>
      <c r="C2" s="142"/>
      <c r="D2" s="142"/>
      <c r="E2" s="142"/>
    </row>
    <row r="3" spans="1:5" ht="60.75" customHeight="1" thickBot="1">
      <c r="A3" s="141" t="s">
        <v>0</v>
      </c>
      <c r="B3" s="142"/>
      <c r="C3" s="142"/>
      <c r="D3" s="142"/>
      <c r="E3" s="142"/>
    </row>
  </sheetData>
  <printOptions horizontalCentered="1" verticalCentered="1"/>
  <pageMargins left="0.45" right="0.45" top="0.5" bottom="0.5" header="0.3" footer="0.3"/>
  <pageSetup paperSize="9" scale="200" orientation="landscape" verticalDpi="0" r:id="rId1"/>
</worksheet>
</file>

<file path=xl/worksheets/sheet10.xml><?xml version="1.0" encoding="utf-8"?>
<worksheet xmlns="http://schemas.openxmlformats.org/spreadsheetml/2006/main" xmlns:r="http://schemas.openxmlformats.org/officeDocument/2006/relationships">
  <sheetPr>
    <tabColor rgb="FFC00000"/>
  </sheetPr>
  <dimension ref="A1:M17"/>
  <sheetViews>
    <sheetView workbookViewId="0">
      <selection activeCell="H13" sqref="H13"/>
    </sheetView>
  </sheetViews>
  <sheetFormatPr defaultRowHeight="15"/>
  <cols>
    <col min="1" max="1" width="6.5703125" customWidth="1"/>
    <col min="2" max="2" width="18.28515625" customWidth="1"/>
    <col min="3" max="3" width="12.140625" customWidth="1"/>
    <col min="4" max="4" width="13.5703125" customWidth="1"/>
    <col min="5" max="5" width="15.85546875" customWidth="1"/>
    <col min="6" max="6" width="14.28515625" customWidth="1"/>
    <col min="257" max="257" width="6.5703125" customWidth="1"/>
    <col min="258" max="258" width="18.28515625" customWidth="1"/>
    <col min="259" max="259" width="12.140625" customWidth="1"/>
    <col min="260" max="260" width="13.5703125" customWidth="1"/>
    <col min="261" max="261" width="15.85546875" customWidth="1"/>
    <col min="262" max="262" width="14.28515625" customWidth="1"/>
    <col min="513" max="513" width="6.5703125" customWidth="1"/>
    <col min="514" max="514" width="18.28515625" customWidth="1"/>
    <col min="515" max="515" width="12.140625" customWidth="1"/>
    <col min="516" max="516" width="13.5703125" customWidth="1"/>
    <col min="517" max="517" width="15.85546875" customWidth="1"/>
    <col min="518" max="518" width="14.28515625" customWidth="1"/>
    <col min="769" max="769" width="6.5703125" customWidth="1"/>
    <col min="770" max="770" width="18.28515625" customWidth="1"/>
    <col min="771" max="771" width="12.140625" customWidth="1"/>
    <col min="772" max="772" width="13.5703125" customWidth="1"/>
    <col min="773" max="773" width="15.85546875" customWidth="1"/>
    <col min="774" max="774" width="14.28515625" customWidth="1"/>
    <col min="1025" max="1025" width="6.5703125" customWidth="1"/>
    <col min="1026" max="1026" width="18.28515625" customWidth="1"/>
    <col min="1027" max="1027" width="12.140625" customWidth="1"/>
    <col min="1028" max="1028" width="13.5703125" customWidth="1"/>
    <col min="1029" max="1029" width="15.85546875" customWidth="1"/>
    <col min="1030" max="1030" width="14.28515625" customWidth="1"/>
    <col min="1281" max="1281" width="6.5703125" customWidth="1"/>
    <col min="1282" max="1282" width="18.28515625" customWidth="1"/>
    <col min="1283" max="1283" width="12.140625" customWidth="1"/>
    <col min="1284" max="1284" width="13.5703125" customWidth="1"/>
    <col min="1285" max="1285" width="15.85546875" customWidth="1"/>
    <col min="1286" max="1286" width="14.28515625" customWidth="1"/>
    <col min="1537" max="1537" width="6.5703125" customWidth="1"/>
    <col min="1538" max="1538" width="18.28515625" customWidth="1"/>
    <col min="1539" max="1539" width="12.140625" customWidth="1"/>
    <col min="1540" max="1540" width="13.5703125" customWidth="1"/>
    <col min="1541" max="1541" width="15.85546875" customWidth="1"/>
    <col min="1542" max="1542" width="14.28515625" customWidth="1"/>
    <col min="1793" max="1793" width="6.5703125" customWidth="1"/>
    <col min="1794" max="1794" width="18.28515625" customWidth="1"/>
    <col min="1795" max="1795" width="12.140625" customWidth="1"/>
    <col min="1796" max="1796" width="13.5703125" customWidth="1"/>
    <col min="1797" max="1797" width="15.85546875" customWidth="1"/>
    <col min="1798" max="1798" width="14.28515625" customWidth="1"/>
    <col min="2049" max="2049" width="6.5703125" customWidth="1"/>
    <col min="2050" max="2050" width="18.28515625" customWidth="1"/>
    <col min="2051" max="2051" width="12.140625" customWidth="1"/>
    <col min="2052" max="2052" width="13.5703125" customWidth="1"/>
    <col min="2053" max="2053" width="15.85546875" customWidth="1"/>
    <col min="2054" max="2054" width="14.28515625" customWidth="1"/>
    <col min="2305" max="2305" width="6.5703125" customWidth="1"/>
    <col min="2306" max="2306" width="18.28515625" customWidth="1"/>
    <col min="2307" max="2307" width="12.140625" customWidth="1"/>
    <col min="2308" max="2308" width="13.5703125" customWidth="1"/>
    <col min="2309" max="2309" width="15.85546875" customWidth="1"/>
    <col min="2310" max="2310" width="14.28515625" customWidth="1"/>
    <col min="2561" max="2561" width="6.5703125" customWidth="1"/>
    <col min="2562" max="2562" width="18.28515625" customWidth="1"/>
    <col min="2563" max="2563" width="12.140625" customWidth="1"/>
    <col min="2564" max="2564" width="13.5703125" customWidth="1"/>
    <col min="2565" max="2565" width="15.85546875" customWidth="1"/>
    <col min="2566" max="2566" width="14.28515625" customWidth="1"/>
    <col min="2817" max="2817" width="6.5703125" customWidth="1"/>
    <col min="2818" max="2818" width="18.28515625" customWidth="1"/>
    <col min="2819" max="2819" width="12.140625" customWidth="1"/>
    <col min="2820" max="2820" width="13.5703125" customWidth="1"/>
    <col min="2821" max="2821" width="15.85546875" customWidth="1"/>
    <col min="2822" max="2822" width="14.28515625" customWidth="1"/>
    <col min="3073" max="3073" width="6.5703125" customWidth="1"/>
    <col min="3074" max="3074" width="18.28515625" customWidth="1"/>
    <col min="3075" max="3075" width="12.140625" customWidth="1"/>
    <col min="3076" max="3076" width="13.5703125" customWidth="1"/>
    <col min="3077" max="3077" width="15.85546875" customWidth="1"/>
    <col min="3078" max="3078" width="14.28515625" customWidth="1"/>
    <col min="3329" max="3329" width="6.5703125" customWidth="1"/>
    <col min="3330" max="3330" width="18.28515625" customWidth="1"/>
    <col min="3331" max="3331" width="12.140625" customWidth="1"/>
    <col min="3332" max="3332" width="13.5703125" customWidth="1"/>
    <col min="3333" max="3333" width="15.85546875" customWidth="1"/>
    <col min="3334" max="3334" width="14.28515625" customWidth="1"/>
    <col min="3585" max="3585" width="6.5703125" customWidth="1"/>
    <col min="3586" max="3586" width="18.28515625" customWidth="1"/>
    <col min="3587" max="3587" width="12.140625" customWidth="1"/>
    <col min="3588" max="3588" width="13.5703125" customWidth="1"/>
    <col min="3589" max="3589" width="15.85546875" customWidth="1"/>
    <col min="3590" max="3590" width="14.28515625" customWidth="1"/>
    <col min="3841" max="3841" width="6.5703125" customWidth="1"/>
    <col min="3842" max="3842" width="18.28515625" customWidth="1"/>
    <col min="3843" max="3843" width="12.140625" customWidth="1"/>
    <col min="3844" max="3844" width="13.5703125" customWidth="1"/>
    <col min="3845" max="3845" width="15.85546875" customWidth="1"/>
    <col min="3846" max="3846" width="14.28515625" customWidth="1"/>
    <col min="4097" max="4097" width="6.5703125" customWidth="1"/>
    <col min="4098" max="4098" width="18.28515625" customWidth="1"/>
    <col min="4099" max="4099" width="12.140625" customWidth="1"/>
    <col min="4100" max="4100" width="13.5703125" customWidth="1"/>
    <col min="4101" max="4101" width="15.85546875" customWidth="1"/>
    <col min="4102" max="4102" width="14.28515625" customWidth="1"/>
    <col min="4353" max="4353" width="6.5703125" customWidth="1"/>
    <col min="4354" max="4354" width="18.28515625" customWidth="1"/>
    <col min="4355" max="4355" width="12.140625" customWidth="1"/>
    <col min="4356" max="4356" width="13.5703125" customWidth="1"/>
    <col min="4357" max="4357" width="15.85546875" customWidth="1"/>
    <col min="4358" max="4358" width="14.28515625" customWidth="1"/>
    <col min="4609" max="4609" width="6.5703125" customWidth="1"/>
    <col min="4610" max="4610" width="18.28515625" customWidth="1"/>
    <col min="4611" max="4611" width="12.140625" customWidth="1"/>
    <col min="4612" max="4612" width="13.5703125" customWidth="1"/>
    <col min="4613" max="4613" width="15.85546875" customWidth="1"/>
    <col min="4614" max="4614" width="14.28515625" customWidth="1"/>
    <col min="4865" max="4865" width="6.5703125" customWidth="1"/>
    <col min="4866" max="4866" width="18.28515625" customWidth="1"/>
    <col min="4867" max="4867" width="12.140625" customWidth="1"/>
    <col min="4868" max="4868" width="13.5703125" customWidth="1"/>
    <col min="4869" max="4869" width="15.85546875" customWidth="1"/>
    <col min="4870" max="4870" width="14.28515625" customWidth="1"/>
    <col min="5121" max="5121" width="6.5703125" customWidth="1"/>
    <col min="5122" max="5122" width="18.28515625" customWidth="1"/>
    <col min="5123" max="5123" width="12.140625" customWidth="1"/>
    <col min="5124" max="5124" width="13.5703125" customWidth="1"/>
    <col min="5125" max="5125" width="15.85546875" customWidth="1"/>
    <col min="5126" max="5126" width="14.28515625" customWidth="1"/>
    <col min="5377" max="5377" width="6.5703125" customWidth="1"/>
    <col min="5378" max="5378" width="18.28515625" customWidth="1"/>
    <col min="5379" max="5379" width="12.140625" customWidth="1"/>
    <col min="5380" max="5380" width="13.5703125" customWidth="1"/>
    <col min="5381" max="5381" width="15.85546875" customWidth="1"/>
    <col min="5382" max="5382" width="14.28515625" customWidth="1"/>
    <col min="5633" max="5633" width="6.5703125" customWidth="1"/>
    <col min="5634" max="5634" width="18.28515625" customWidth="1"/>
    <col min="5635" max="5635" width="12.140625" customWidth="1"/>
    <col min="5636" max="5636" width="13.5703125" customWidth="1"/>
    <col min="5637" max="5637" width="15.85546875" customWidth="1"/>
    <col min="5638" max="5638" width="14.28515625" customWidth="1"/>
    <col min="5889" max="5889" width="6.5703125" customWidth="1"/>
    <col min="5890" max="5890" width="18.28515625" customWidth="1"/>
    <col min="5891" max="5891" width="12.140625" customWidth="1"/>
    <col min="5892" max="5892" width="13.5703125" customWidth="1"/>
    <col min="5893" max="5893" width="15.85546875" customWidth="1"/>
    <col min="5894" max="5894" width="14.28515625" customWidth="1"/>
    <col min="6145" max="6145" width="6.5703125" customWidth="1"/>
    <col min="6146" max="6146" width="18.28515625" customWidth="1"/>
    <col min="6147" max="6147" width="12.140625" customWidth="1"/>
    <col min="6148" max="6148" width="13.5703125" customWidth="1"/>
    <col min="6149" max="6149" width="15.85546875" customWidth="1"/>
    <col min="6150" max="6150" width="14.28515625" customWidth="1"/>
    <col min="6401" max="6401" width="6.5703125" customWidth="1"/>
    <col min="6402" max="6402" width="18.28515625" customWidth="1"/>
    <col min="6403" max="6403" width="12.140625" customWidth="1"/>
    <col min="6404" max="6404" width="13.5703125" customWidth="1"/>
    <col min="6405" max="6405" width="15.85546875" customWidth="1"/>
    <col min="6406" max="6406" width="14.28515625" customWidth="1"/>
    <col min="6657" max="6657" width="6.5703125" customWidth="1"/>
    <col min="6658" max="6658" width="18.28515625" customWidth="1"/>
    <col min="6659" max="6659" width="12.140625" customWidth="1"/>
    <col min="6660" max="6660" width="13.5703125" customWidth="1"/>
    <col min="6661" max="6661" width="15.85546875" customWidth="1"/>
    <col min="6662" max="6662" width="14.28515625" customWidth="1"/>
    <col min="6913" max="6913" width="6.5703125" customWidth="1"/>
    <col min="6914" max="6914" width="18.28515625" customWidth="1"/>
    <col min="6915" max="6915" width="12.140625" customWidth="1"/>
    <col min="6916" max="6916" width="13.5703125" customWidth="1"/>
    <col min="6917" max="6917" width="15.85546875" customWidth="1"/>
    <col min="6918" max="6918" width="14.28515625" customWidth="1"/>
    <col min="7169" max="7169" width="6.5703125" customWidth="1"/>
    <col min="7170" max="7170" width="18.28515625" customWidth="1"/>
    <col min="7171" max="7171" width="12.140625" customWidth="1"/>
    <col min="7172" max="7172" width="13.5703125" customWidth="1"/>
    <col min="7173" max="7173" width="15.85546875" customWidth="1"/>
    <col min="7174" max="7174" width="14.28515625" customWidth="1"/>
    <col min="7425" max="7425" width="6.5703125" customWidth="1"/>
    <col min="7426" max="7426" width="18.28515625" customWidth="1"/>
    <col min="7427" max="7427" width="12.140625" customWidth="1"/>
    <col min="7428" max="7428" width="13.5703125" customWidth="1"/>
    <col min="7429" max="7429" width="15.85546875" customWidth="1"/>
    <col min="7430" max="7430" width="14.28515625" customWidth="1"/>
    <col min="7681" max="7681" width="6.5703125" customWidth="1"/>
    <col min="7682" max="7682" width="18.28515625" customWidth="1"/>
    <col min="7683" max="7683" width="12.140625" customWidth="1"/>
    <col min="7684" max="7684" width="13.5703125" customWidth="1"/>
    <col min="7685" max="7685" width="15.85546875" customWidth="1"/>
    <col min="7686" max="7686" width="14.28515625" customWidth="1"/>
    <col min="7937" max="7937" width="6.5703125" customWidth="1"/>
    <col min="7938" max="7938" width="18.28515625" customWidth="1"/>
    <col min="7939" max="7939" width="12.140625" customWidth="1"/>
    <col min="7940" max="7940" width="13.5703125" customWidth="1"/>
    <col min="7941" max="7941" width="15.85546875" customWidth="1"/>
    <col min="7942" max="7942" width="14.28515625" customWidth="1"/>
    <col min="8193" max="8193" width="6.5703125" customWidth="1"/>
    <col min="8194" max="8194" width="18.28515625" customWidth="1"/>
    <col min="8195" max="8195" width="12.140625" customWidth="1"/>
    <col min="8196" max="8196" width="13.5703125" customWidth="1"/>
    <col min="8197" max="8197" width="15.85546875" customWidth="1"/>
    <col min="8198" max="8198" width="14.28515625" customWidth="1"/>
    <col min="8449" max="8449" width="6.5703125" customWidth="1"/>
    <col min="8450" max="8450" width="18.28515625" customWidth="1"/>
    <col min="8451" max="8451" width="12.140625" customWidth="1"/>
    <col min="8452" max="8452" width="13.5703125" customWidth="1"/>
    <col min="8453" max="8453" width="15.85546875" customWidth="1"/>
    <col min="8454" max="8454" width="14.28515625" customWidth="1"/>
    <col min="8705" max="8705" width="6.5703125" customWidth="1"/>
    <col min="8706" max="8706" width="18.28515625" customWidth="1"/>
    <col min="8707" max="8707" width="12.140625" customWidth="1"/>
    <col min="8708" max="8708" width="13.5703125" customWidth="1"/>
    <col min="8709" max="8709" width="15.85546875" customWidth="1"/>
    <col min="8710" max="8710" width="14.28515625" customWidth="1"/>
    <col min="8961" max="8961" width="6.5703125" customWidth="1"/>
    <col min="8962" max="8962" width="18.28515625" customWidth="1"/>
    <col min="8963" max="8963" width="12.140625" customWidth="1"/>
    <col min="8964" max="8964" width="13.5703125" customWidth="1"/>
    <col min="8965" max="8965" width="15.85546875" customWidth="1"/>
    <col min="8966" max="8966" width="14.28515625" customWidth="1"/>
    <col min="9217" max="9217" width="6.5703125" customWidth="1"/>
    <col min="9218" max="9218" width="18.28515625" customWidth="1"/>
    <col min="9219" max="9219" width="12.140625" customWidth="1"/>
    <col min="9220" max="9220" width="13.5703125" customWidth="1"/>
    <col min="9221" max="9221" width="15.85546875" customWidth="1"/>
    <col min="9222" max="9222" width="14.28515625" customWidth="1"/>
    <col min="9473" max="9473" width="6.5703125" customWidth="1"/>
    <col min="9474" max="9474" width="18.28515625" customWidth="1"/>
    <col min="9475" max="9475" width="12.140625" customWidth="1"/>
    <col min="9476" max="9476" width="13.5703125" customWidth="1"/>
    <col min="9477" max="9477" width="15.85546875" customWidth="1"/>
    <col min="9478" max="9478" width="14.28515625" customWidth="1"/>
    <col min="9729" max="9729" width="6.5703125" customWidth="1"/>
    <col min="9730" max="9730" width="18.28515625" customWidth="1"/>
    <col min="9731" max="9731" width="12.140625" customWidth="1"/>
    <col min="9732" max="9732" width="13.5703125" customWidth="1"/>
    <col min="9733" max="9733" width="15.85546875" customWidth="1"/>
    <col min="9734" max="9734" width="14.28515625" customWidth="1"/>
    <col min="9985" max="9985" width="6.5703125" customWidth="1"/>
    <col min="9986" max="9986" width="18.28515625" customWidth="1"/>
    <col min="9987" max="9987" width="12.140625" customWidth="1"/>
    <col min="9988" max="9988" width="13.5703125" customWidth="1"/>
    <col min="9989" max="9989" width="15.85546875" customWidth="1"/>
    <col min="9990" max="9990" width="14.28515625" customWidth="1"/>
    <col min="10241" max="10241" width="6.5703125" customWidth="1"/>
    <col min="10242" max="10242" width="18.28515625" customWidth="1"/>
    <col min="10243" max="10243" width="12.140625" customWidth="1"/>
    <col min="10244" max="10244" width="13.5703125" customWidth="1"/>
    <col min="10245" max="10245" width="15.85546875" customWidth="1"/>
    <col min="10246" max="10246" width="14.28515625" customWidth="1"/>
    <col min="10497" max="10497" width="6.5703125" customWidth="1"/>
    <col min="10498" max="10498" width="18.28515625" customWidth="1"/>
    <col min="10499" max="10499" width="12.140625" customWidth="1"/>
    <col min="10500" max="10500" width="13.5703125" customWidth="1"/>
    <col min="10501" max="10501" width="15.85546875" customWidth="1"/>
    <col min="10502" max="10502" width="14.28515625" customWidth="1"/>
    <col min="10753" max="10753" width="6.5703125" customWidth="1"/>
    <col min="10754" max="10754" width="18.28515625" customWidth="1"/>
    <col min="10755" max="10755" width="12.140625" customWidth="1"/>
    <col min="10756" max="10756" width="13.5703125" customWidth="1"/>
    <col min="10757" max="10757" width="15.85546875" customWidth="1"/>
    <col min="10758" max="10758" width="14.28515625" customWidth="1"/>
    <col min="11009" max="11009" width="6.5703125" customWidth="1"/>
    <col min="11010" max="11010" width="18.28515625" customWidth="1"/>
    <col min="11011" max="11011" width="12.140625" customWidth="1"/>
    <col min="11012" max="11012" width="13.5703125" customWidth="1"/>
    <col min="11013" max="11013" width="15.85546875" customWidth="1"/>
    <col min="11014" max="11014" width="14.28515625" customWidth="1"/>
    <col min="11265" max="11265" width="6.5703125" customWidth="1"/>
    <col min="11266" max="11266" width="18.28515625" customWidth="1"/>
    <col min="11267" max="11267" width="12.140625" customWidth="1"/>
    <col min="11268" max="11268" width="13.5703125" customWidth="1"/>
    <col min="11269" max="11269" width="15.85546875" customWidth="1"/>
    <col min="11270" max="11270" width="14.28515625" customWidth="1"/>
    <col min="11521" max="11521" width="6.5703125" customWidth="1"/>
    <col min="11522" max="11522" width="18.28515625" customWidth="1"/>
    <col min="11523" max="11523" width="12.140625" customWidth="1"/>
    <col min="11524" max="11524" width="13.5703125" customWidth="1"/>
    <col min="11525" max="11525" width="15.85546875" customWidth="1"/>
    <col min="11526" max="11526" width="14.28515625" customWidth="1"/>
    <col min="11777" max="11777" width="6.5703125" customWidth="1"/>
    <col min="11778" max="11778" width="18.28515625" customWidth="1"/>
    <col min="11779" max="11779" width="12.140625" customWidth="1"/>
    <col min="11780" max="11780" width="13.5703125" customWidth="1"/>
    <col min="11781" max="11781" width="15.85546875" customWidth="1"/>
    <col min="11782" max="11782" width="14.28515625" customWidth="1"/>
    <col min="12033" max="12033" width="6.5703125" customWidth="1"/>
    <col min="12034" max="12034" width="18.28515625" customWidth="1"/>
    <col min="12035" max="12035" width="12.140625" customWidth="1"/>
    <col min="12036" max="12036" width="13.5703125" customWidth="1"/>
    <col min="12037" max="12037" width="15.85546875" customWidth="1"/>
    <col min="12038" max="12038" width="14.28515625" customWidth="1"/>
    <col min="12289" max="12289" width="6.5703125" customWidth="1"/>
    <col min="12290" max="12290" width="18.28515625" customWidth="1"/>
    <col min="12291" max="12291" width="12.140625" customWidth="1"/>
    <col min="12292" max="12292" width="13.5703125" customWidth="1"/>
    <col min="12293" max="12293" width="15.85546875" customWidth="1"/>
    <col min="12294" max="12294" width="14.28515625" customWidth="1"/>
    <col min="12545" max="12545" width="6.5703125" customWidth="1"/>
    <col min="12546" max="12546" width="18.28515625" customWidth="1"/>
    <col min="12547" max="12547" width="12.140625" customWidth="1"/>
    <col min="12548" max="12548" width="13.5703125" customWidth="1"/>
    <col min="12549" max="12549" width="15.85546875" customWidth="1"/>
    <col min="12550" max="12550" width="14.28515625" customWidth="1"/>
    <col min="12801" max="12801" width="6.5703125" customWidth="1"/>
    <col min="12802" max="12802" width="18.28515625" customWidth="1"/>
    <col min="12803" max="12803" width="12.140625" customWidth="1"/>
    <col min="12804" max="12804" width="13.5703125" customWidth="1"/>
    <col min="12805" max="12805" width="15.85546875" customWidth="1"/>
    <col min="12806" max="12806" width="14.28515625" customWidth="1"/>
    <col min="13057" max="13057" width="6.5703125" customWidth="1"/>
    <col min="13058" max="13058" width="18.28515625" customWidth="1"/>
    <col min="13059" max="13059" width="12.140625" customWidth="1"/>
    <col min="13060" max="13060" width="13.5703125" customWidth="1"/>
    <col min="13061" max="13061" width="15.85546875" customWidth="1"/>
    <col min="13062" max="13062" width="14.28515625" customWidth="1"/>
    <col min="13313" max="13313" width="6.5703125" customWidth="1"/>
    <col min="13314" max="13314" width="18.28515625" customWidth="1"/>
    <col min="13315" max="13315" width="12.140625" customWidth="1"/>
    <col min="13316" max="13316" width="13.5703125" customWidth="1"/>
    <col min="13317" max="13317" width="15.85546875" customWidth="1"/>
    <col min="13318" max="13318" width="14.28515625" customWidth="1"/>
    <col min="13569" max="13569" width="6.5703125" customWidth="1"/>
    <col min="13570" max="13570" width="18.28515625" customWidth="1"/>
    <col min="13571" max="13571" width="12.140625" customWidth="1"/>
    <col min="13572" max="13572" width="13.5703125" customWidth="1"/>
    <col min="13573" max="13573" width="15.85546875" customWidth="1"/>
    <col min="13574" max="13574" width="14.28515625" customWidth="1"/>
    <col min="13825" max="13825" width="6.5703125" customWidth="1"/>
    <col min="13826" max="13826" width="18.28515625" customWidth="1"/>
    <col min="13827" max="13827" width="12.140625" customWidth="1"/>
    <col min="13828" max="13828" width="13.5703125" customWidth="1"/>
    <col min="13829" max="13829" width="15.85546875" customWidth="1"/>
    <col min="13830" max="13830" width="14.28515625" customWidth="1"/>
    <col min="14081" max="14081" width="6.5703125" customWidth="1"/>
    <col min="14082" max="14082" width="18.28515625" customWidth="1"/>
    <col min="14083" max="14083" width="12.140625" customWidth="1"/>
    <col min="14084" max="14084" width="13.5703125" customWidth="1"/>
    <col min="14085" max="14085" width="15.85546875" customWidth="1"/>
    <col min="14086" max="14086" width="14.28515625" customWidth="1"/>
    <col min="14337" max="14337" width="6.5703125" customWidth="1"/>
    <col min="14338" max="14338" width="18.28515625" customWidth="1"/>
    <col min="14339" max="14339" width="12.140625" customWidth="1"/>
    <col min="14340" max="14340" width="13.5703125" customWidth="1"/>
    <col min="14341" max="14341" width="15.85546875" customWidth="1"/>
    <col min="14342" max="14342" width="14.28515625" customWidth="1"/>
    <col min="14593" max="14593" width="6.5703125" customWidth="1"/>
    <col min="14594" max="14594" width="18.28515625" customWidth="1"/>
    <col min="14595" max="14595" width="12.140625" customWidth="1"/>
    <col min="14596" max="14596" width="13.5703125" customWidth="1"/>
    <col min="14597" max="14597" width="15.85546875" customWidth="1"/>
    <col min="14598" max="14598" width="14.28515625" customWidth="1"/>
    <col min="14849" max="14849" width="6.5703125" customWidth="1"/>
    <col min="14850" max="14850" width="18.28515625" customWidth="1"/>
    <col min="14851" max="14851" width="12.140625" customWidth="1"/>
    <col min="14852" max="14852" width="13.5703125" customWidth="1"/>
    <col min="14853" max="14853" width="15.85546875" customWidth="1"/>
    <col min="14854" max="14854" width="14.28515625" customWidth="1"/>
    <col min="15105" max="15105" width="6.5703125" customWidth="1"/>
    <col min="15106" max="15106" width="18.28515625" customWidth="1"/>
    <col min="15107" max="15107" width="12.140625" customWidth="1"/>
    <col min="15108" max="15108" width="13.5703125" customWidth="1"/>
    <col min="15109" max="15109" width="15.85546875" customWidth="1"/>
    <col min="15110" max="15110" width="14.28515625" customWidth="1"/>
    <col min="15361" max="15361" width="6.5703125" customWidth="1"/>
    <col min="15362" max="15362" width="18.28515625" customWidth="1"/>
    <col min="15363" max="15363" width="12.140625" customWidth="1"/>
    <col min="15364" max="15364" width="13.5703125" customWidth="1"/>
    <col min="15365" max="15365" width="15.85546875" customWidth="1"/>
    <col min="15366" max="15366" width="14.28515625" customWidth="1"/>
    <col min="15617" max="15617" width="6.5703125" customWidth="1"/>
    <col min="15618" max="15618" width="18.28515625" customWidth="1"/>
    <col min="15619" max="15619" width="12.140625" customWidth="1"/>
    <col min="15620" max="15620" width="13.5703125" customWidth="1"/>
    <col min="15621" max="15621" width="15.85546875" customWidth="1"/>
    <col min="15622" max="15622" width="14.28515625" customWidth="1"/>
    <col min="15873" max="15873" width="6.5703125" customWidth="1"/>
    <col min="15874" max="15874" width="18.28515625" customWidth="1"/>
    <col min="15875" max="15875" width="12.140625" customWidth="1"/>
    <col min="15876" max="15876" width="13.5703125" customWidth="1"/>
    <col min="15877" max="15877" width="15.85546875" customWidth="1"/>
    <col min="15878" max="15878" width="14.28515625" customWidth="1"/>
    <col min="16129" max="16129" width="6.5703125" customWidth="1"/>
    <col min="16130" max="16130" width="18.28515625" customWidth="1"/>
    <col min="16131" max="16131" width="12.140625" customWidth="1"/>
    <col min="16132" max="16132" width="13.5703125" customWidth="1"/>
    <col min="16133" max="16133" width="15.85546875" customWidth="1"/>
    <col min="16134" max="16134" width="14.28515625" customWidth="1"/>
  </cols>
  <sheetData>
    <row r="1" spans="1:13" ht="18">
      <c r="A1" s="355" t="str">
        <f>'[28]MG COVER PAGE'!A1</f>
        <v>Name of Distribution Licensee: M G V C L</v>
      </c>
      <c r="B1" s="355"/>
      <c r="C1" s="355"/>
      <c r="D1" s="355"/>
      <c r="E1" s="355"/>
    </row>
    <row r="2" spans="1:13" ht="18">
      <c r="A2" s="355" t="s">
        <v>461</v>
      </c>
      <c r="B2" s="355"/>
      <c r="C2" s="355"/>
      <c r="D2" s="355"/>
      <c r="E2" s="355"/>
    </row>
    <row r="3" spans="1:13" ht="18">
      <c r="A3" s="355" t="str">
        <f>'[28]MG COVER PAGE'!A3</f>
        <v>Year: 2021-22</v>
      </c>
      <c r="B3" s="355"/>
      <c r="C3" s="355"/>
      <c r="D3" s="355"/>
      <c r="E3" s="355"/>
    </row>
    <row r="4" spans="1:13" ht="18">
      <c r="A4" s="267" t="s">
        <v>452</v>
      </c>
      <c r="B4" s="244"/>
      <c r="C4" s="244"/>
      <c r="D4" s="244"/>
      <c r="E4" s="244"/>
      <c r="F4" s="244"/>
      <c r="G4" s="244"/>
      <c r="H4" s="244"/>
      <c r="I4" s="244"/>
      <c r="J4" s="244"/>
      <c r="K4" s="244"/>
      <c r="L4" s="244"/>
      <c r="M4" s="244"/>
    </row>
    <row r="5" spans="1:13" ht="18.75" thickBot="1">
      <c r="A5" s="398" t="s">
        <v>453</v>
      </c>
      <c r="B5" s="398"/>
      <c r="C5" s="398"/>
      <c r="D5" s="398"/>
      <c r="E5" s="398"/>
      <c r="F5" s="398"/>
      <c r="G5" s="244"/>
      <c r="H5" s="244"/>
      <c r="I5" s="244"/>
      <c r="J5" s="244"/>
      <c r="K5" s="244"/>
      <c r="L5" s="244"/>
      <c r="M5" s="244"/>
    </row>
    <row r="6" spans="1:13" ht="18">
      <c r="A6" s="258">
        <v>-1</v>
      </c>
      <c r="B6" s="259">
        <v>-2</v>
      </c>
      <c r="C6" s="259">
        <v>-3</v>
      </c>
      <c r="D6" s="259">
        <v>-4</v>
      </c>
      <c r="E6" s="259">
        <v>-5</v>
      </c>
      <c r="F6" s="260">
        <v>-6</v>
      </c>
      <c r="G6" s="244"/>
      <c r="H6" s="244"/>
      <c r="I6" s="244"/>
      <c r="J6" s="244"/>
      <c r="K6" s="244"/>
      <c r="L6" s="244"/>
      <c r="M6" s="244"/>
    </row>
    <row r="7" spans="1:13" ht="43.5" customHeight="1">
      <c r="A7" s="399" t="s">
        <v>12</v>
      </c>
      <c r="B7" s="395" t="s">
        <v>424</v>
      </c>
      <c r="C7" s="395" t="s">
        <v>454</v>
      </c>
      <c r="D7" s="395" t="s">
        <v>455</v>
      </c>
      <c r="E7" s="395" t="s">
        <v>427</v>
      </c>
      <c r="F7" s="268" t="s">
        <v>456</v>
      </c>
      <c r="G7" s="244"/>
      <c r="H7" s="244"/>
      <c r="I7" s="244"/>
      <c r="J7" s="244"/>
      <c r="K7" s="244"/>
      <c r="L7" s="244"/>
      <c r="M7" s="244"/>
    </row>
    <row r="8" spans="1:13" ht="55.5" customHeight="1" thickBot="1">
      <c r="A8" s="400"/>
      <c r="B8" s="396"/>
      <c r="C8" s="396"/>
      <c r="D8" s="396"/>
      <c r="E8" s="396"/>
      <c r="F8" s="269" t="s">
        <v>430</v>
      </c>
      <c r="G8" s="244"/>
      <c r="H8" s="244"/>
      <c r="I8" s="244"/>
      <c r="J8" s="244"/>
      <c r="K8" s="244"/>
      <c r="L8" s="244"/>
      <c r="M8" s="244"/>
    </row>
    <row r="9" spans="1:13" ht="24.95" customHeight="1">
      <c r="A9" s="270">
        <v>1</v>
      </c>
      <c r="B9" s="263" t="s">
        <v>431</v>
      </c>
      <c r="C9" s="263">
        <v>37</v>
      </c>
      <c r="D9" s="271">
        <v>3.5000000000000003E-2</v>
      </c>
      <c r="E9" s="263">
        <v>0</v>
      </c>
      <c r="F9" s="263">
        <f>E9*100/C9</f>
        <v>0</v>
      </c>
      <c r="G9" s="244"/>
      <c r="H9" s="244"/>
      <c r="I9" s="244"/>
      <c r="J9" s="244"/>
      <c r="K9" s="244"/>
      <c r="L9" s="244"/>
      <c r="M9" s="244"/>
    </row>
    <row r="10" spans="1:13" ht="24.95" customHeight="1">
      <c r="A10" s="75">
        <v>2</v>
      </c>
      <c r="B10" s="266" t="s">
        <v>437</v>
      </c>
      <c r="C10" s="266">
        <v>5</v>
      </c>
      <c r="D10" s="272">
        <v>0.03</v>
      </c>
      <c r="E10" s="266">
        <v>0</v>
      </c>
      <c r="F10" s="266">
        <v>0</v>
      </c>
      <c r="G10" s="244"/>
      <c r="H10" s="244"/>
      <c r="I10" s="244"/>
      <c r="J10" s="244"/>
      <c r="K10" s="244"/>
      <c r="L10" s="244"/>
      <c r="M10" s="244"/>
    </row>
    <row r="11" spans="1:13" ht="24.95" customHeight="1">
      <c r="A11" s="75">
        <v>3</v>
      </c>
      <c r="B11" s="266" t="s">
        <v>457</v>
      </c>
      <c r="C11" s="266">
        <v>1</v>
      </c>
      <c r="D11" s="272">
        <v>0.03</v>
      </c>
      <c r="E11" s="266">
        <v>0</v>
      </c>
      <c r="F11" s="266">
        <v>0</v>
      </c>
      <c r="G11" s="244"/>
      <c r="H11" s="244"/>
      <c r="I11" s="244"/>
      <c r="J11" s="244"/>
      <c r="K11" s="244"/>
      <c r="L11" s="244"/>
      <c r="M11" s="244"/>
    </row>
    <row r="12" spans="1:13" ht="18">
      <c r="A12" s="273"/>
      <c r="B12" s="244"/>
      <c r="C12" s="244"/>
      <c r="D12" s="244"/>
      <c r="E12" s="244"/>
      <c r="F12" s="244"/>
      <c r="G12" s="244"/>
      <c r="H12" s="244"/>
      <c r="I12" s="244"/>
      <c r="J12" s="244"/>
      <c r="K12" s="244"/>
      <c r="L12" s="244"/>
      <c r="M12" s="244"/>
    </row>
    <row r="13" spans="1:13" ht="55.5" customHeight="1">
      <c r="A13" s="397" t="s">
        <v>458</v>
      </c>
      <c r="B13" s="397"/>
      <c r="C13" s="397"/>
      <c r="D13" s="397"/>
      <c r="E13" s="397"/>
      <c r="F13" s="397"/>
      <c r="G13" s="244"/>
      <c r="H13" s="244"/>
      <c r="I13" s="244"/>
      <c r="J13" s="244"/>
      <c r="K13" s="244"/>
      <c r="L13" s="244"/>
      <c r="M13" s="244"/>
    </row>
    <row r="14" spans="1:13" ht="10.5" customHeight="1">
      <c r="A14" s="243"/>
      <c r="B14" s="244"/>
      <c r="C14" s="244"/>
      <c r="D14" s="244"/>
      <c r="E14" s="244"/>
      <c r="F14" s="244"/>
      <c r="G14" s="244"/>
      <c r="H14" s="244"/>
      <c r="I14" s="244"/>
      <c r="J14" s="244"/>
      <c r="K14" s="244"/>
      <c r="L14" s="244"/>
      <c r="M14" s="244"/>
    </row>
    <row r="15" spans="1:13" ht="18">
      <c r="A15" s="273" t="s">
        <v>459</v>
      </c>
      <c r="B15" s="244"/>
      <c r="C15" s="244"/>
      <c r="D15" s="244"/>
      <c r="E15" s="244"/>
      <c r="F15" s="244"/>
      <c r="G15" s="244"/>
      <c r="H15" s="244"/>
      <c r="I15" s="244"/>
      <c r="J15" s="244"/>
      <c r="K15" s="244"/>
      <c r="L15" s="244"/>
      <c r="M15" s="244"/>
    </row>
    <row r="16" spans="1:13" ht="44.25" customHeight="1">
      <c r="A16" s="397" t="s">
        <v>460</v>
      </c>
      <c r="B16" s="397"/>
      <c r="C16" s="397"/>
      <c r="D16" s="397"/>
      <c r="E16" s="397"/>
      <c r="F16" s="397"/>
      <c r="G16" s="244"/>
      <c r="H16" s="244"/>
      <c r="I16" s="244"/>
      <c r="J16" s="244"/>
      <c r="K16" s="244"/>
      <c r="L16" s="244"/>
      <c r="M16" s="244"/>
    </row>
    <row r="17" spans="1:13" ht="18">
      <c r="A17" s="244"/>
      <c r="B17" s="244"/>
      <c r="C17" s="244"/>
      <c r="D17" s="244"/>
      <c r="E17" s="244"/>
      <c r="F17" s="244"/>
      <c r="G17" s="244"/>
      <c r="H17" s="244"/>
      <c r="I17" s="244"/>
      <c r="J17" s="244"/>
      <c r="K17" s="244"/>
      <c r="L17" s="244"/>
      <c r="M17" s="244"/>
    </row>
  </sheetData>
  <mergeCells count="11">
    <mergeCell ref="A13:F13"/>
    <mergeCell ref="A16:F16"/>
    <mergeCell ref="A1:E1"/>
    <mergeCell ref="A2:E2"/>
    <mergeCell ref="A3:E3"/>
    <mergeCell ref="A5:F5"/>
    <mergeCell ref="A7:A8"/>
    <mergeCell ref="B7:B8"/>
    <mergeCell ref="C7:C8"/>
    <mergeCell ref="D7:D8"/>
    <mergeCell ref="E7:E8"/>
  </mergeCells>
  <printOptions horizontalCentered="1" verticalCentered="1"/>
  <pageMargins left="0.45" right="0.45" top="0.5" bottom="0.5" header="0.3" footer="0.3"/>
  <pageSetup paperSize="9" orientation="landscape" verticalDpi="0" r:id="rId1"/>
</worksheet>
</file>

<file path=xl/worksheets/sheet11.xml><?xml version="1.0" encoding="utf-8"?>
<worksheet xmlns="http://schemas.openxmlformats.org/spreadsheetml/2006/main" xmlns:r="http://schemas.openxmlformats.org/officeDocument/2006/relationships">
  <sheetPr>
    <tabColor rgb="FFC00000"/>
  </sheetPr>
  <dimension ref="A1:H14"/>
  <sheetViews>
    <sheetView view="pageBreakPreview" zoomScale="60" workbookViewId="0">
      <selection activeCell="H27" sqref="H27"/>
    </sheetView>
  </sheetViews>
  <sheetFormatPr defaultColWidth="14.5703125" defaultRowHeight="14.25"/>
  <cols>
    <col min="1" max="1" width="4.140625" style="4" bestFit="1" customWidth="1"/>
    <col min="2" max="2" width="11.28515625" style="4" customWidth="1"/>
    <col min="3" max="3" width="18.5703125" style="4" customWidth="1"/>
    <col min="4" max="4" width="15.140625" style="4" customWidth="1"/>
    <col min="5" max="5" width="16.7109375" style="4" customWidth="1"/>
    <col min="6" max="6" width="17.7109375" style="4" customWidth="1"/>
    <col min="7" max="7" width="3.5703125" style="4" customWidth="1"/>
    <col min="8" max="8" width="14.85546875" style="4" customWidth="1"/>
    <col min="9" max="256" width="14.5703125" style="4"/>
    <col min="257" max="257" width="4.140625" style="4" bestFit="1" customWidth="1"/>
    <col min="258" max="258" width="11.28515625" style="4" customWidth="1"/>
    <col min="259" max="259" width="18.5703125" style="4" customWidth="1"/>
    <col min="260" max="260" width="15.140625" style="4" customWidth="1"/>
    <col min="261" max="261" width="16.7109375" style="4" customWidth="1"/>
    <col min="262" max="262" width="17.7109375" style="4" customWidth="1"/>
    <col min="263" max="263" width="3.5703125" style="4" customWidth="1"/>
    <col min="264" max="264" width="14.85546875" style="4" customWidth="1"/>
    <col min="265" max="512" width="14.5703125" style="4"/>
    <col min="513" max="513" width="4.140625" style="4" bestFit="1" customWidth="1"/>
    <col min="514" max="514" width="11.28515625" style="4" customWidth="1"/>
    <col min="515" max="515" width="18.5703125" style="4" customWidth="1"/>
    <col min="516" max="516" width="15.140625" style="4" customWidth="1"/>
    <col min="517" max="517" width="16.7109375" style="4" customWidth="1"/>
    <col min="518" max="518" width="17.7109375" style="4" customWidth="1"/>
    <col min="519" max="519" width="3.5703125" style="4" customWidth="1"/>
    <col min="520" max="520" width="14.85546875" style="4" customWidth="1"/>
    <col min="521" max="768" width="14.5703125" style="4"/>
    <col min="769" max="769" width="4.140625" style="4" bestFit="1" customWidth="1"/>
    <col min="770" max="770" width="11.28515625" style="4" customWidth="1"/>
    <col min="771" max="771" width="18.5703125" style="4" customWidth="1"/>
    <col min="772" max="772" width="15.140625" style="4" customWidth="1"/>
    <col min="773" max="773" width="16.7109375" style="4" customWidth="1"/>
    <col min="774" max="774" width="17.7109375" style="4" customWidth="1"/>
    <col min="775" max="775" width="3.5703125" style="4" customWidth="1"/>
    <col min="776" max="776" width="14.85546875" style="4" customWidth="1"/>
    <col min="777" max="1024" width="14.5703125" style="4"/>
    <col min="1025" max="1025" width="4.140625" style="4" bestFit="1" customWidth="1"/>
    <col min="1026" max="1026" width="11.28515625" style="4" customWidth="1"/>
    <col min="1027" max="1027" width="18.5703125" style="4" customWidth="1"/>
    <col min="1028" max="1028" width="15.140625" style="4" customWidth="1"/>
    <col min="1029" max="1029" width="16.7109375" style="4" customWidth="1"/>
    <col min="1030" max="1030" width="17.7109375" style="4" customWidth="1"/>
    <col min="1031" max="1031" width="3.5703125" style="4" customWidth="1"/>
    <col min="1032" max="1032" width="14.85546875" style="4" customWidth="1"/>
    <col min="1033" max="1280" width="14.5703125" style="4"/>
    <col min="1281" max="1281" width="4.140625" style="4" bestFit="1" customWidth="1"/>
    <col min="1282" max="1282" width="11.28515625" style="4" customWidth="1"/>
    <col min="1283" max="1283" width="18.5703125" style="4" customWidth="1"/>
    <col min="1284" max="1284" width="15.140625" style="4" customWidth="1"/>
    <col min="1285" max="1285" width="16.7109375" style="4" customWidth="1"/>
    <col min="1286" max="1286" width="17.7109375" style="4" customWidth="1"/>
    <col min="1287" max="1287" width="3.5703125" style="4" customWidth="1"/>
    <col min="1288" max="1288" width="14.85546875" style="4" customWidth="1"/>
    <col min="1289" max="1536" width="14.5703125" style="4"/>
    <col min="1537" max="1537" width="4.140625" style="4" bestFit="1" customWidth="1"/>
    <col min="1538" max="1538" width="11.28515625" style="4" customWidth="1"/>
    <col min="1539" max="1539" width="18.5703125" style="4" customWidth="1"/>
    <col min="1540" max="1540" width="15.140625" style="4" customWidth="1"/>
    <col min="1541" max="1541" width="16.7109375" style="4" customWidth="1"/>
    <col min="1542" max="1542" width="17.7109375" style="4" customWidth="1"/>
    <col min="1543" max="1543" width="3.5703125" style="4" customWidth="1"/>
    <col min="1544" max="1544" width="14.85546875" style="4" customWidth="1"/>
    <col min="1545" max="1792" width="14.5703125" style="4"/>
    <col min="1793" max="1793" width="4.140625" style="4" bestFit="1" customWidth="1"/>
    <col min="1794" max="1794" width="11.28515625" style="4" customWidth="1"/>
    <col min="1795" max="1795" width="18.5703125" style="4" customWidth="1"/>
    <col min="1796" max="1796" width="15.140625" style="4" customWidth="1"/>
    <col min="1797" max="1797" width="16.7109375" style="4" customWidth="1"/>
    <col min="1798" max="1798" width="17.7109375" style="4" customWidth="1"/>
    <col min="1799" max="1799" width="3.5703125" style="4" customWidth="1"/>
    <col min="1800" max="1800" width="14.85546875" style="4" customWidth="1"/>
    <col min="1801" max="2048" width="14.5703125" style="4"/>
    <col min="2049" max="2049" width="4.140625" style="4" bestFit="1" customWidth="1"/>
    <col min="2050" max="2050" width="11.28515625" style="4" customWidth="1"/>
    <col min="2051" max="2051" width="18.5703125" style="4" customWidth="1"/>
    <col min="2052" max="2052" width="15.140625" style="4" customWidth="1"/>
    <col min="2053" max="2053" width="16.7109375" style="4" customWidth="1"/>
    <col min="2054" max="2054" width="17.7109375" style="4" customWidth="1"/>
    <col min="2055" max="2055" width="3.5703125" style="4" customWidth="1"/>
    <col min="2056" max="2056" width="14.85546875" style="4" customWidth="1"/>
    <col min="2057" max="2304" width="14.5703125" style="4"/>
    <col min="2305" max="2305" width="4.140625" style="4" bestFit="1" customWidth="1"/>
    <col min="2306" max="2306" width="11.28515625" style="4" customWidth="1"/>
    <col min="2307" max="2307" width="18.5703125" style="4" customWidth="1"/>
    <col min="2308" max="2308" width="15.140625" style="4" customWidth="1"/>
    <col min="2309" max="2309" width="16.7109375" style="4" customWidth="1"/>
    <col min="2310" max="2310" width="17.7109375" style="4" customWidth="1"/>
    <col min="2311" max="2311" width="3.5703125" style="4" customWidth="1"/>
    <col min="2312" max="2312" width="14.85546875" style="4" customWidth="1"/>
    <col min="2313" max="2560" width="14.5703125" style="4"/>
    <col min="2561" max="2561" width="4.140625" style="4" bestFit="1" customWidth="1"/>
    <col min="2562" max="2562" width="11.28515625" style="4" customWidth="1"/>
    <col min="2563" max="2563" width="18.5703125" style="4" customWidth="1"/>
    <col min="2564" max="2564" width="15.140625" style="4" customWidth="1"/>
    <col min="2565" max="2565" width="16.7109375" style="4" customWidth="1"/>
    <col min="2566" max="2566" width="17.7109375" style="4" customWidth="1"/>
    <col min="2567" max="2567" width="3.5703125" style="4" customWidth="1"/>
    <col min="2568" max="2568" width="14.85546875" style="4" customWidth="1"/>
    <col min="2569" max="2816" width="14.5703125" style="4"/>
    <col min="2817" max="2817" width="4.140625" style="4" bestFit="1" customWidth="1"/>
    <col min="2818" max="2818" width="11.28515625" style="4" customWidth="1"/>
    <col min="2819" max="2819" width="18.5703125" style="4" customWidth="1"/>
    <col min="2820" max="2820" width="15.140625" style="4" customWidth="1"/>
    <col min="2821" max="2821" width="16.7109375" style="4" customWidth="1"/>
    <col min="2822" max="2822" width="17.7109375" style="4" customWidth="1"/>
    <col min="2823" max="2823" width="3.5703125" style="4" customWidth="1"/>
    <col min="2824" max="2824" width="14.85546875" style="4" customWidth="1"/>
    <col min="2825" max="3072" width="14.5703125" style="4"/>
    <col min="3073" max="3073" width="4.140625" style="4" bestFit="1" customWidth="1"/>
    <col min="3074" max="3074" width="11.28515625" style="4" customWidth="1"/>
    <col min="3075" max="3075" width="18.5703125" style="4" customWidth="1"/>
    <col min="3076" max="3076" width="15.140625" style="4" customWidth="1"/>
    <col min="3077" max="3077" width="16.7109375" style="4" customWidth="1"/>
    <col min="3078" max="3078" width="17.7109375" style="4" customWidth="1"/>
    <col min="3079" max="3079" width="3.5703125" style="4" customWidth="1"/>
    <col min="3080" max="3080" width="14.85546875" style="4" customWidth="1"/>
    <col min="3081" max="3328" width="14.5703125" style="4"/>
    <col min="3329" max="3329" width="4.140625" style="4" bestFit="1" customWidth="1"/>
    <col min="3330" max="3330" width="11.28515625" style="4" customWidth="1"/>
    <col min="3331" max="3331" width="18.5703125" style="4" customWidth="1"/>
    <col min="3332" max="3332" width="15.140625" style="4" customWidth="1"/>
    <col min="3333" max="3333" width="16.7109375" style="4" customWidth="1"/>
    <col min="3334" max="3334" width="17.7109375" style="4" customWidth="1"/>
    <col min="3335" max="3335" width="3.5703125" style="4" customWidth="1"/>
    <col min="3336" max="3336" width="14.85546875" style="4" customWidth="1"/>
    <col min="3337" max="3584" width="14.5703125" style="4"/>
    <col min="3585" max="3585" width="4.140625" style="4" bestFit="1" customWidth="1"/>
    <col min="3586" max="3586" width="11.28515625" style="4" customWidth="1"/>
    <col min="3587" max="3587" width="18.5703125" style="4" customWidth="1"/>
    <col min="3588" max="3588" width="15.140625" style="4" customWidth="1"/>
    <col min="3589" max="3589" width="16.7109375" style="4" customWidth="1"/>
    <col min="3590" max="3590" width="17.7109375" style="4" customWidth="1"/>
    <col min="3591" max="3591" width="3.5703125" style="4" customWidth="1"/>
    <col min="3592" max="3592" width="14.85546875" style="4" customWidth="1"/>
    <col min="3593" max="3840" width="14.5703125" style="4"/>
    <col min="3841" max="3841" width="4.140625" style="4" bestFit="1" customWidth="1"/>
    <col min="3842" max="3842" width="11.28515625" style="4" customWidth="1"/>
    <col min="3843" max="3843" width="18.5703125" style="4" customWidth="1"/>
    <col min="3844" max="3844" width="15.140625" style="4" customWidth="1"/>
    <col min="3845" max="3845" width="16.7109375" style="4" customWidth="1"/>
    <col min="3846" max="3846" width="17.7109375" style="4" customWidth="1"/>
    <col min="3847" max="3847" width="3.5703125" style="4" customWidth="1"/>
    <col min="3848" max="3848" width="14.85546875" style="4" customWidth="1"/>
    <col min="3849" max="4096" width="14.5703125" style="4"/>
    <col min="4097" max="4097" width="4.140625" style="4" bestFit="1" customWidth="1"/>
    <col min="4098" max="4098" width="11.28515625" style="4" customWidth="1"/>
    <col min="4099" max="4099" width="18.5703125" style="4" customWidth="1"/>
    <col min="4100" max="4100" width="15.140625" style="4" customWidth="1"/>
    <col min="4101" max="4101" width="16.7109375" style="4" customWidth="1"/>
    <col min="4102" max="4102" width="17.7109375" style="4" customWidth="1"/>
    <col min="4103" max="4103" width="3.5703125" style="4" customWidth="1"/>
    <col min="4104" max="4104" width="14.85546875" style="4" customWidth="1"/>
    <col min="4105" max="4352" width="14.5703125" style="4"/>
    <col min="4353" max="4353" width="4.140625" style="4" bestFit="1" customWidth="1"/>
    <col min="4354" max="4354" width="11.28515625" style="4" customWidth="1"/>
    <col min="4355" max="4355" width="18.5703125" style="4" customWidth="1"/>
    <col min="4356" max="4356" width="15.140625" style="4" customWidth="1"/>
    <col min="4357" max="4357" width="16.7109375" style="4" customWidth="1"/>
    <col min="4358" max="4358" width="17.7109375" style="4" customWidth="1"/>
    <col min="4359" max="4359" width="3.5703125" style="4" customWidth="1"/>
    <col min="4360" max="4360" width="14.85546875" style="4" customWidth="1"/>
    <col min="4361" max="4608" width="14.5703125" style="4"/>
    <col min="4609" max="4609" width="4.140625" style="4" bestFit="1" customWidth="1"/>
    <col min="4610" max="4610" width="11.28515625" style="4" customWidth="1"/>
    <col min="4611" max="4611" width="18.5703125" style="4" customWidth="1"/>
    <col min="4612" max="4612" width="15.140625" style="4" customWidth="1"/>
    <col min="4613" max="4613" width="16.7109375" style="4" customWidth="1"/>
    <col min="4614" max="4614" width="17.7109375" style="4" customWidth="1"/>
    <col min="4615" max="4615" width="3.5703125" style="4" customWidth="1"/>
    <col min="4616" max="4616" width="14.85546875" style="4" customWidth="1"/>
    <col min="4617" max="4864" width="14.5703125" style="4"/>
    <col min="4865" max="4865" width="4.140625" style="4" bestFit="1" customWidth="1"/>
    <col min="4866" max="4866" width="11.28515625" style="4" customWidth="1"/>
    <col min="4867" max="4867" width="18.5703125" style="4" customWidth="1"/>
    <col min="4868" max="4868" width="15.140625" style="4" customWidth="1"/>
    <col min="4869" max="4869" width="16.7109375" style="4" customWidth="1"/>
    <col min="4870" max="4870" width="17.7109375" style="4" customWidth="1"/>
    <col min="4871" max="4871" width="3.5703125" style="4" customWidth="1"/>
    <col min="4872" max="4872" width="14.85546875" style="4" customWidth="1"/>
    <col min="4873" max="5120" width="14.5703125" style="4"/>
    <col min="5121" max="5121" width="4.140625" style="4" bestFit="1" customWidth="1"/>
    <col min="5122" max="5122" width="11.28515625" style="4" customWidth="1"/>
    <col min="5123" max="5123" width="18.5703125" style="4" customWidth="1"/>
    <col min="5124" max="5124" width="15.140625" style="4" customWidth="1"/>
    <col min="5125" max="5125" width="16.7109375" style="4" customWidth="1"/>
    <col min="5126" max="5126" width="17.7109375" style="4" customWidth="1"/>
    <col min="5127" max="5127" width="3.5703125" style="4" customWidth="1"/>
    <col min="5128" max="5128" width="14.85546875" style="4" customWidth="1"/>
    <col min="5129" max="5376" width="14.5703125" style="4"/>
    <col min="5377" max="5377" width="4.140625" style="4" bestFit="1" customWidth="1"/>
    <col min="5378" max="5378" width="11.28515625" style="4" customWidth="1"/>
    <col min="5379" max="5379" width="18.5703125" style="4" customWidth="1"/>
    <col min="5380" max="5380" width="15.140625" style="4" customWidth="1"/>
    <col min="5381" max="5381" width="16.7109375" style="4" customWidth="1"/>
    <col min="5382" max="5382" width="17.7109375" style="4" customWidth="1"/>
    <col min="5383" max="5383" width="3.5703125" style="4" customWidth="1"/>
    <col min="5384" max="5384" width="14.85546875" style="4" customWidth="1"/>
    <col min="5385" max="5632" width="14.5703125" style="4"/>
    <col min="5633" max="5633" width="4.140625" style="4" bestFit="1" customWidth="1"/>
    <col min="5634" max="5634" width="11.28515625" style="4" customWidth="1"/>
    <col min="5635" max="5635" width="18.5703125" style="4" customWidth="1"/>
    <col min="5636" max="5636" width="15.140625" style="4" customWidth="1"/>
    <col min="5637" max="5637" width="16.7109375" style="4" customWidth="1"/>
    <col min="5638" max="5638" width="17.7109375" style="4" customWidth="1"/>
    <col min="5639" max="5639" width="3.5703125" style="4" customWidth="1"/>
    <col min="5640" max="5640" width="14.85546875" style="4" customWidth="1"/>
    <col min="5641" max="5888" width="14.5703125" style="4"/>
    <col min="5889" max="5889" width="4.140625" style="4" bestFit="1" customWidth="1"/>
    <col min="5890" max="5890" width="11.28515625" style="4" customWidth="1"/>
    <col min="5891" max="5891" width="18.5703125" style="4" customWidth="1"/>
    <col min="5892" max="5892" width="15.140625" style="4" customWidth="1"/>
    <col min="5893" max="5893" width="16.7109375" style="4" customWidth="1"/>
    <col min="5894" max="5894" width="17.7109375" style="4" customWidth="1"/>
    <col min="5895" max="5895" width="3.5703125" style="4" customWidth="1"/>
    <col min="5896" max="5896" width="14.85546875" style="4" customWidth="1"/>
    <col min="5897" max="6144" width="14.5703125" style="4"/>
    <col min="6145" max="6145" width="4.140625" style="4" bestFit="1" customWidth="1"/>
    <col min="6146" max="6146" width="11.28515625" style="4" customWidth="1"/>
    <col min="6147" max="6147" width="18.5703125" style="4" customWidth="1"/>
    <col min="6148" max="6148" width="15.140625" style="4" customWidth="1"/>
    <col min="6149" max="6149" width="16.7109375" style="4" customWidth="1"/>
    <col min="6150" max="6150" width="17.7109375" style="4" customWidth="1"/>
    <col min="6151" max="6151" width="3.5703125" style="4" customWidth="1"/>
    <col min="6152" max="6152" width="14.85546875" style="4" customWidth="1"/>
    <col min="6153" max="6400" width="14.5703125" style="4"/>
    <col min="6401" max="6401" width="4.140625" style="4" bestFit="1" customWidth="1"/>
    <col min="6402" max="6402" width="11.28515625" style="4" customWidth="1"/>
    <col min="6403" max="6403" width="18.5703125" style="4" customWidth="1"/>
    <col min="6404" max="6404" width="15.140625" style="4" customWidth="1"/>
    <col min="6405" max="6405" width="16.7109375" style="4" customWidth="1"/>
    <col min="6406" max="6406" width="17.7109375" style="4" customWidth="1"/>
    <col min="6407" max="6407" width="3.5703125" style="4" customWidth="1"/>
    <col min="6408" max="6408" width="14.85546875" style="4" customWidth="1"/>
    <col min="6409" max="6656" width="14.5703125" style="4"/>
    <col min="6657" max="6657" width="4.140625" style="4" bestFit="1" customWidth="1"/>
    <col min="6658" max="6658" width="11.28515625" style="4" customWidth="1"/>
    <col min="6659" max="6659" width="18.5703125" style="4" customWidth="1"/>
    <col min="6660" max="6660" width="15.140625" style="4" customWidth="1"/>
    <col min="6661" max="6661" width="16.7109375" style="4" customWidth="1"/>
    <col min="6662" max="6662" width="17.7109375" style="4" customWidth="1"/>
    <col min="6663" max="6663" width="3.5703125" style="4" customWidth="1"/>
    <col min="6664" max="6664" width="14.85546875" style="4" customWidth="1"/>
    <col min="6665" max="6912" width="14.5703125" style="4"/>
    <col min="6913" max="6913" width="4.140625" style="4" bestFit="1" customWidth="1"/>
    <col min="6914" max="6914" width="11.28515625" style="4" customWidth="1"/>
    <col min="6915" max="6915" width="18.5703125" style="4" customWidth="1"/>
    <col min="6916" max="6916" width="15.140625" style="4" customWidth="1"/>
    <col min="6917" max="6917" width="16.7109375" style="4" customWidth="1"/>
    <col min="6918" max="6918" width="17.7109375" style="4" customWidth="1"/>
    <col min="6919" max="6919" width="3.5703125" style="4" customWidth="1"/>
    <col min="6920" max="6920" width="14.85546875" style="4" customWidth="1"/>
    <col min="6921" max="7168" width="14.5703125" style="4"/>
    <col min="7169" max="7169" width="4.140625" style="4" bestFit="1" customWidth="1"/>
    <col min="7170" max="7170" width="11.28515625" style="4" customWidth="1"/>
    <col min="7171" max="7171" width="18.5703125" style="4" customWidth="1"/>
    <col min="7172" max="7172" width="15.140625" style="4" customWidth="1"/>
    <col min="7173" max="7173" width="16.7109375" style="4" customWidth="1"/>
    <col min="7174" max="7174" width="17.7109375" style="4" customWidth="1"/>
    <col min="7175" max="7175" width="3.5703125" style="4" customWidth="1"/>
    <col min="7176" max="7176" width="14.85546875" style="4" customWidth="1"/>
    <col min="7177" max="7424" width="14.5703125" style="4"/>
    <col min="7425" max="7425" width="4.140625" style="4" bestFit="1" customWidth="1"/>
    <col min="7426" max="7426" width="11.28515625" style="4" customWidth="1"/>
    <col min="7427" max="7427" width="18.5703125" style="4" customWidth="1"/>
    <col min="7428" max="7428" width="15.140625" style="4" customWidth="1"/>
    <col min="7429" max="7429" width="16.7109375" style="4" customWidth="1"/>
    <col min="7430" max="7430" width="17.7109375" style="4" customWidth="1"/>
    <col min="7431" max="7431" width="3.5703125" style="4" customWidth="1"/>
    <col min="7432" max="7432" width="14.85546875" style="4" customWidth="1"/>
    <col min="7433" max="7680" width="14.5703125" style="4"/>
    <col min="7681" max="7681" width="4.140625" style="4" bestFit="1" customWidth="1"/>
    <col min="7682" max="7682" width="11.28515625" style="4" customWidth="1"/>
    <col min="7683" max="7683" width="18.5703125" style="4" customWidth="1"/>
    <col min="7684" max="7684" width="15.140625" style="4" customWidth="1"/>
    <col min="7685" max="7685" width="16.7109375" style="4" customWidth="1"/>
    <col min="7686" max="7686" width="17.7109375" style="4" customWidth="1"/>
    <col min="7687" max="7687" width="3.5703125" style="4" customWidth="1"/>
    <col min="7688" max="7688" width="14.85546875" style="4" customWidth="1"/>
    <col min="7689" max="7936" width="14.5703125" style="4"/>
    <col min="7937" max="7937" width="4.140625" style="4" bestFit="1" customWidth="1"/>
    <col min="7938" max="7938" width="11.28515625" style="4" customWidth="1"/>
    <col min="7939" max="7939" width="18.5703125" style="4" customWidth="1"/>
    <col min="7940" max="7940" width="15.140625" style="4" customWidth="1"/>
    <col min="7941" max="7941" width="16.7109375" style="4" customWidth="1"/>
    <col min="7942" max="7942" width="17.7109375" style="4" customWidth="1"/>
    <col min="7943" max="7943" width="3.5703125" style="4" customWidth="1"/>
    <col min="7944" max="7944" width="14.85546875" style="4" customWidth="1"/>
    <col min="7945" max="8192" width="14.5703125" style="4"/>
    <col min="8193" max="8193" width="4.140625" style="4" bestFit="1" customWidth="1"/>
    <col min="8194" max="8194" width="11.28515625" style="4" customWidth="1"/>
    <col min="8195" max="8195" width="18.5703125" style="4" customWidth="1"/>
    <col min="8196" max="8196" width="15.140625" style="4" customWidth="1"/>
    <col min="8197" max="8197" width="16.7109375" style="4" customWidth="1"/>
    <col min="8198" max="8198" width="17.7109375" style="4" customWidth="1"/>
    <col min="8199" max="8199" width="3.5703125" style="4" customWidth="1"/>
    <col min="8200" max="8200" width="14.85546875" style="4" customWidth="1"/>
    <col min="8201" max="8448" width="14.5703125" style="4"/>
    <col min="8449" max="8449" width="4.140625" style="4" bestFit="1" customWidth="1"/>
    <col min="8450" max="8450" width="11.28515625" style="4" customWidth="1"/>
    <col min="8451" max="8451" width="18.5703125" style="4" customWidth="1"/>
    <col min="8452" max="8452" width="15.140625" style="4" customWidth="1"/>
    <col min="8453" max="8453" width="16.7109375" style="4" customWidth="1"/>
    <col min="8454" max="8454" width="17.7109375" style="4" customWidth="1"/>
    <col min="8455" max="8455" width="3.5703125" style="4" customWidth="1"/>
    <col min="8456" max="8456" width="14.85546875" style="4" customWidth="1"/>
    <col min="8457" max="8704" width="14.5703125" style="4"/>
    <col min="8705" max="8705" width="4.140625" style="4" bestFit="1" customWidth="1"/>
    <col min="8706" max="8706" width="11.28515625" style="4" customWidth="1"/>
    <col min="8707" max="8707" width="18.5703125" style="4" customWidth="1"/>
    <col min="8708" max="8708" width="15.140625" style="4" customWidth="1"/>
    <col min="8709" max="8709" width="16.7109375" style="4" customWidth="1"/>
    <col min="8710" max="8710" width="17.7109375" style="4" customWidth="1"/>
    <col min="8711" max="8711" width="3.5703125" style="4" customWidth="1"/>
    <col min="8712" max="8712" width="14.85546875" style="4" customWidth="1"/>
    <col min="8713" max="8960" width="14.5703125" style="4"/>
    <col min="8961" max="8961" width="4.140625" style="4" bestFit="1" customWidth="1"/>
    <col min="8962" max="8962" width="11.28515625" style="4" customWidth="1"/>
    <col min="8963" max="8963" width="18.5703125" style="4" customWidth="1"/>
    <col min="8964" max="8964" width="15.140625" style="4" customWidth="1"/>
    <col min="8965" max="8965" width="16.7109375" style="4" customWidth="1"/>
    <col min="8966" max="8966" width="17.7109375" style="4" customWidth="1"/>
    <col min="8967" max="8967" width="3.5703125" style="4" customWidth="1"/>
    <col min="8968" max="8968" width="14.85546875" style="4" customWidth="1"/>
    <col min="8969" max="9216" width="14.5703125" style="4"/>
    <col min="9217" max="9217" width="4.140625" style="4" bestFit="1" customWidth="1"/>
    <col min="9218" max="9218" width="11.28515625" style="4" customWidth="1"/>
    <col min="9219" max="9219" width="18.5703125" style="4" customWidth="1"/>
    <col min="9220" max="9220" width="15.140625" style="4" customWidth="1"/>
    <col min="9221" max="9221" width="16.7109375" style="4" customWidth="1"/>
    <col min="9222" max="9222" width="17.7109375" style="4" customWidth="1"/>
    <col min="9223" max="9223" width="3.5703125" style="4" customWidth="1"/>
    <col min="9224" max="9224" width="14.85546875" style="4" customWidth="1"/>
    <col min="9225" max="9472" width="14.5703125" style="4"/>
    <col min="9473" max="9473" width="4.140625" style="4" bestFit="1" customWidth="1"/>
    <col min="9474" max="9474" width="11.28515625" style="4" customWidth="1"/>
    <col min="9475" max="9475" width="18.5703125" style="4" customWidth="1"/>
    <col min="9476" max="9476" width="15.140625" style="4" customWidth="1"/>
    <col min="9477" max="9477" width="16.7109375" style="4" customWidth="1"/>
    <col min="9478" max="9478" width="17.7109375" style="4" customWidth="1"/>
    <col min="9479" max="9479" width="3.5703125" style="4" customWidth="1"/>
    <col min="9480" max="9480" width="14.85546875" style="4" customWidth="1"/>
    <col min="9481" max="9728" width="14.5703125" style="4"/>
    <col min="9729" max="9729" width="4.140625" style="4" bestFit="1" customWidth="1"/>
    <col min="9730" max="9730" width="11.28515625" style="4" customWidth="1"/>
    <col min="9731" max="9731" width="18.5703125" style="4" customWidth="1"/>
    <col min="9732" max="9732" width="15.140625" style="4" customWidth="1"/>
    <col min="9733" max="9733" width="16.7109375" style="4" customWidth="1"/>
    <col min="9734" max="9734" width="17.7109375" style="4" customWidth="1"/>
    <col min="9735" max="9735" width="3.5703125" style="4" customWidth="1"/>
    <col min="9736" max="9736" width="14.85546875" style="4" customWidth="1"/>
    <col min="9737" max="9984" width="14.5703125" style="4"/>
    <col min="9985" max="9985" width="4.140625" style="4" bestFit="1" customWidth="1"/>
    <col min="9986" max="9986" width="11.28515625" style="4" customWidth="1"/>
    <col min="9987" max="9987" width="18.5703125" style="4" customWidth="1"/>
    <col min="9988" max="9988" width="15.140625" style="4" customWidth="1"/>
    <col min="9989" max="9989" width="16.7109375" style="4" customWidth="1"/>
    <col min="9990" max="9990" width="17.7109375" style="4" customWidth="1"/>
    <col min="9991" max="9991" width="3.5703125" style="4" customWidth="1"/>
    <col min="9992" max="9992" width="14.85546875" style="4" customWidth="1"/>
    <col min="9993" max="10240" width="14.5703125" style="4"/>
    <col min="10241" max="10241" width="4.140625" style="4" bestFit="1" customWidth="1"/>
    <col min="10242" max="10242" width="11.28515625" style="4" customWidth="1"/>
    <col min="10243" max="10243" width="18.5703125" style="4" customWidth="1"/>
    <col min="10244" max="10244" width="15.140625" style="4" customWidth="1"/>
    <col min="10245" max="10245" width="16.7109375" style="4" customWidth="1"/>
    <col min="10246" max="10246" width="17.7109375" style="4" customWidth="1"/>
    <col min="10247" max="10247" width="3.5703125" style="4" customWidth="1"/>
    <col min="10248" max="10248" width="14.85546875" style="4" customWidth="1"/>
    <col min="10249" max="10496" width="14.5703125" style="4"/>
    <col min="10497" max="10497" width="4.140625" style="4" bestFit="1" customWidth="1"/>
    <col min="10498" max="10498" width="11.28515625" style="4" customWidth="1"/>
    <col min="10499" max="10499" width="18.5703125" style="4" customWidth="1"/>
    <col min="10500" max="10500" width="15.140625" style="4" customWidth="1"/>
    <col min="10501" max="10501" width="16.7109375" style="4" customWidth="1"/>
    <col min="10502" max="10502" width="17.7109375" style="4" customWidth="1"/>
    <col min="10503" max="10503" width="3.5703125" style="4" customWidth="1"/>
    <col min="10504" max="10504" width="14.85546875" style="4" customWidth="1"/>
    <col min="10505" max="10752" width="14.5703125" style="4"/>
    <col min="10753" max="10753" width="4.140625" style="4" bestFit="1" customWidth="1"/>
    <col min="10754" max="10754" width="11.28515625" style="4" customWidth="1"/>
    <col min="10755" max="10755" width="18.5703125" style="4" customWidth="1"/>
    <col min="10756" max="10756" width="15.140625" style="4" customWidth="1"/>
    <col min="10757" max="10757" width="16.7109375" style="4" customWidth="1"/>
    <col min="10758" max="10758" width="17.7109375" style="4" customWidth="1"/>
    <col min="10759" max="10759" width="3.5703125" style="4" customWidth="1"/>
    <col min="10760" max="10760" width="14.85546875" style="4" customWidth="1"/>
    <col min="10761" max="11008" width="14.5703125" style="4"/>
    <col min="11009" max="11009" width="4.140625" style="4" bestFit="1" customWidth="1"/>
    <col min="11010" max="11010" width="11.28515625" style="4" customWidth="1"/>
    <col min="11011" max="11011" width="18.5703125" style="4" customWidth="1"/>
    <col min="11012" max="11012" width="15.140625" style="4" customWidth="1"/>
    <col min="11013" max="11013" width="16.7109375" style="4" customWidth="1"/>
    <col min="11014" max="11014" width="17.7109375" style="4" customWidth="1"/>
    <col min="11015" max="11015" width="3.5703125" style="4" customWidth="1"/>
    <col min="11016" max="11016" width="14.85546875" style="4" customWidth="1"/>
    <col min="11017" max="11264" width="14.5703125" style="4"/>
    <col min="11265" max="11265" width="4.140625" style="4" bestFit="1" customWidth="1"/>
    <col min="11266" max="11266" width="11.28515625" style="4" customWidth="1"/>
    <col min="11267" max="11267" width="18.5703125" style="4" customWidth="1"/>
    <col min="11268" max="11268" width="15.140625" style="4" customWidth="1"/>
    <col min="11269" max="11269" width="16.7109375" style="4" customWidth="1"/>
    <col min="11270" max="11270" width="17.7109375" style="4" customWidth="1"/>
    <col min="11271" max="11271" width="3.5703125" style="4" customWidth="1"/>
    <col min="11272" max="11272" width="14.85546875" style="4" customWidth="1"/>
    <col min="11273" max="11520" width="14.5703125" style="4"/>
    <col min="11521" max="11521" width="4.140625" style="4" bestFit="1" customWidth="1"/>
    <col min="11522" max="11522" width="11.28515625" style="4" customWidth="1"/>
    <col min="11523" max="11523" width="18.5703125" style="4" customWidth="1"/>
    <col min="11524" max="11524" width="15.140625" style="4" customWidth="1"/>
    <col min="11525" max="11525" width="16.7109375" style="4" customWidth="1"/>
    <col min="11526" max="11526" width="17.7109375" style="4" customWidth="1"/>
    <col min="11527" max="11527" width="3.5703125" style="4" customWidth="1"/>
    <col min="11528" max="11528" width="14.85546875" style="4" customWidth="1"/>
    <col min="11529" max="11776" width="14.5703125" style="4"/>
    <col min="11777" max="11777" width="4.140625" style="4" bestFit="1" customWidth="1"/>
    <col min="11778" max="11778" width="11.28515625" style="4" customWidth="1"/>
    <col min="11779" max="11779" width="18.5703125" style="4" customWidth="1"/>
    <col min="11780" max="11780" width="15.140625" style="4" customWidth="1"/>
    <col min="11781" max="11781" width="16.7109375" style="4" customWidth="1"/>
    <col min="11782" max="11782" width="17.7109375" style="4" customWidth="1"/>
    <col min="11783" max="11783" width="3.5703125" style="4" customWidth="1"/>
    <col min="11784" max="11784" width="14.85546875" style="4" customWidth="1"/>
    <col min="11785" max="12032" width="14.5703125" style="4"/>
    <col min="12033" max="12033" width="4.140625" style="4" bestFit="1" customWidth="1"/>
    <col min="12034" max="12034" width="11.28515625" style="4" customWidth="1"/>
    <col min="12035" max="12035" width="18.5703125" style="4" customWidth="1"/>
    <col min="12036" max="12036" width="15.140625" style="4" customWidth="1"/>
    <col min="12037" max="12037" width="16.7109375" style="4" customWidth="1"/>
    <col min="12038" max="12038" width="17.7109375" style="4" customWidth="1"/>
    <col min="12039" max="12039" width="3.5703125" style="4" customWidth="1"/>
    <col min="12040" max="12040" width="14.85546875" style="4" customWidth="1"/>
    <col min="12041" max="12288" width="14.5703125" style="4"/>
    <col min="12289" max="12289" width="4.140625" style="4" bestFit="1" customWidth="1"/>
    <col min="12290" max="12290" width="11.28515625" style="4" customWidth="1"/>
    <col min="12291" max="12291" width="18.5703125" style="4" customWidth="1"/>
    <col min="12292" max="12292" width="15.140625" style="4" customWidth="1"/>
    <col min="12293" max="12293" width="16.7109375" style="4" customWidth="1"/>
    <col min="12294" max="12294" width="17.7109375" style="4" customWidth="1"/>
    <col min="12295" max="12295" width="3.5703125" style="4" customWidth="1"/>
    <col min="12296" max="12296" width="14.85546875" style="4" customWidth="1"/>
    <col min="12297" max="12544" width="14.5703125" style="4"/>
    <col min="12545" max="12545" width="4.140625" style="4" bestFit="1" customWidth="1"/>
    <col min="12546" max="12546" width="11.28515625" style="4" customWidth="1"/>
    <col min="12547" max="12547" width="18.5703125" style="4" customWidth="1"/>
    <col min="12548" max="12548" width="15.140625" style="4" customWidth="1"/>
    <col min="12549" max="12549" width="16.7109375" style="4" customWidth="1"/>
    <col min="12550" max="12550" width="17.7109375" style="4" customWidth="1"/>
    <col min="12551" max="12551" width="3.5703125" style="4" customWidth="1"/>
    <col min="12552" max="12552" width="14.85546875" style="4" customWidth="1"/>
    <col min="12553" max="12800" width="14.5703125" style="4"/>
    <col min="12801" max="12801" width="4.140625" style="4" bestFit="1" customWidth="1"/>
    <col min="12802" max="12802" width="11.28515625" style="4" customWidth="1"/>
    <col min="12803" max="12803" width="18.5703125" style="4" customWidth="1"/>
    <col min="12804" max="12804" width="15.140625" style="4" customWidth="1"/>
    <col min="12805" max="12805" width="16.7109375" style="4" customWidth="1"/>
    <col min="12806" max="12806" width="17.7109375" style="4" customWidth="1"/>
    <col min="12807" max="12807" width="3.5703125" style="4" customWidth="1"/>
    <col min="12808" max="12808" width="14.85546875" style="4" customWidth="1"/>
    <col min="12809" max="13056" width="14.5703125" style="4"/>
    <col min="13057" max="13057" width="4.140625" style="4" bestFit="1" customWidth="1"/>
    <col min="13058" max="13058" width="11.28515625" style="4" customWidth="1"/>
    <col min="13059" max="13059" width="18.5703125" style="4" customWidth="1"/>
    <col min="13060" max="13060" width="15.140625" style="4" customWidth="1"/>
    <col min="13061" max="13061" width="16.7109375" style="4" customWidth="1"/>
    <col min="13062" max="13062" width="17.7109375" style="4" customWidth="1"/>
    <col min="13063" max="13063" width="3.5703125" style="4" customWidth="1"/>
    <col min="13064" max="13064" width="14.85546875" style="4" customWidth="1"/>
    <col min="13065" max="13312" width="14.5703125" style="4"/>
    <col min="13313" max="13313" width="4.140625" style="4" bestFit="1" customWidth="1"/>
    <col min="13314" max="13314" width="11.28515625" style="4" customWidth="1"/>
    <col min="13315" max="13315" width="18.5703125" style="4" customWidth="1"/>
    <col min="13316" max="13316" width="15.140625" style="4" customWidth="1"/>
    <col min="13317" max="13317" width="16.7109375" style="4" customWidth="1"/>
    <col min="13318" max="13318" width="17.7109375" style="4" customWidth="1"/>
    <col min="13319" max="13319" width="3.5703125" style="4" customWidth="1"/>
    <col min="13320" max="13320" width="14.85546875" style="4" customWidth="1"/>
    <col min="13321" max="13568" width="14.5703125" style="4"/>
    <col min="13569" max="13569" width="4.140625" style="4" bestFit="1" customWidth="1"/>
    <col min="13570" max="13570" width="11.28515625" style="4" customWidth="1"/>
    <col min="13571" max="13571" width="18.5703125" style="4" customWidth="1"/>
    <col min="13572" max="13572" width="15.140625" style="4" customWidth="1"/>
    <col min="13573" max="13573" width="16.7109375" style="4" customWidth="1"/>
    <col min="13574" max="13574" width="17.7109375" style="4" customWidth="1"/>
    <col min="13575" max="13575" width="3.5703125" style="4" customWidth="1"/>
    <col min="13576" max="13576" width="14.85546875" style="4" customWidth="1"/>
    <col min="13577" max="13824" width="14.5703125" style="4"/>
    <col min="13825" max="13825" width="4.140625" style="4" bestFit="1" customWidth="1"/>
    <col min="13826" max="13826" width="11.28515625" style="4" customWidth="1"/>
    <col min="13827" max="13827" width="18.5703125" style="4" customWidth="1"/>
    <col min="13828" max="13828" width="15.140625" style="4" customWidth="1"/>
    <col min="13829" max="13829" width="16.7109375" style="4" customWidth="1"/>
    <col min="13830" max="13830" width="17.7109375" style="4" customWidth="1"/>
    <col min="13831" max="13831" width="3.5703125" style="4" customWidth="1"/>
    <col min="13832" max="13832" width="14.85546875" style="4" customWidth="1"/>
    <col min="13833" max="14080" width="14.5703125" style="4"/>
    <col min="14081" max="14081" width="4.140625" style="4" bestFit="1" customWidth="1"/>
    <col min="14082" max="14082" width="11.28515625" style="4" customWidth="1"/>
    <col min="14083" max="14083" width="18.5703125" style="4" customWidth="1"/>
    <col min="14084" max="14084" width="15.140625" style="4" customWidth="1"/>
    <col min="14085" max="14085" width="16.7109375" style="4" customWidth="1"/>
    <col min="14086" max="14086" width="17.7109375" style="4" customWidth="1"/>
    <col min="14087" max="14087" width="3.5703125" style="4" customWidth="1"/>
    <col min="14088" max="14088" width="14.85546875" style="4" customWidth="1"/>
    <col min="14089" max="14336" width="14.5703125" style="4"/>
    <col min="14337" max="14337" width="4.140625" style="4" bestFit="1" customWidth="1"/>
    <col min="14338" max="14338" width="11.28515625" style="4" customWidth="1"/>
    <col min="14339" max="14339" width="18.5703125" style="4" customWidth="1"/>
    <col min="14340" max="14340" width="15.140625" style="4" customWidth="1"/>
    <col min="14341" max="14341" width="16.7109375" style="4" customWidth="1"/>
    <col min="14342" max="14342" width="17.7109375" style="4" customWidth="1"/>
    <col min="14343" max="14343" width="3.5703125" style="4" customWidth="1"/>
    <col min="14344" max="14344" width="14.85546875" style="4" customWidth="1"/>
    <col min="14345" max="14592" width="14.5703125" style="4"/>
    <col min="14593" max="14593" width="4.140625" style="4" bestFit="1" customWidth="1"/>
    <col min="14594" max="14594" width="11.28515625" style="4" customWidth="1"/>
    <col min="14595" max="14595" width="18.5703125" style="4" customWidth="1"/>
    <col min="14596" max="14596" width="15.140625" style="4" customWidth="1"/>
    <col min="14597" max="14597" width="16.7109375" style="4" customWidth="1"/>
    <col min="14598" max="14598" width="17.7109375" style="4" customWidth="1"/>
    <col min="14599" max="14599" width="3.5703125" style="4" customWidth="1"/>
    <col min="14600" max="14600" width="14.85546875" style="4" customWidth="1"/>
    <col min="14601" max="14848" width="14.5703125" style="4"/>
    <col min="14849" max="14849" width="4.140625" style="4" bestFit="1" customWidth="1"/>
    <col min="14850" max="14850" width="11.28515625" style="4" customWidth="1"/>
    <col min="14851" max="14851" width="18.5703125" style="4" customWidth="1"/>
    <col min="14852" max="14852" width="15.140625" style="4" customWidth="1"/>
    <col min="14853" max="14853" width="16.7109375" style="4" customWidth="1"/>
    <col min="14854" max="14854" width="17.7109375" style="4" customWidth="1"/>
    <col min="14855" max="14855" width="3.5703125" style="4" customWidth="1"/>
    <col min="14856" max="14856" width="14.85546875" style="4" customWidth="1"/>
    <col min="14857" max="15104" width="14.5703125" style="4"/>
    <col min="15105" max="15105" width="4.140625" style="4" bestFit="1" customWidth="1"/>
    <col min="15106" max="15106" width="11.28515625" style="4" customWidth="1"/>
    <col min="15107" max="15107" width="18.5703125" style="4" customWidth="1"/>
    <col min="15108" max="15108" width="15.140625" style="4" customWidth="1"/>
    <col min="15109" max="15109" width="16.7109375" style="4" customWidth="1"/>
    <col min="15110" max="15110" width="17.7109375" style="4" customWidth="1"/>
    <col min="15111" max="15111" width="3.5703125" style="4" customWidth="1"/>
    <col min="15112" max="15112" width="14.85546875" style="4" customWidth="1"/>
    <col min="15113" max="15360" width="14.5703125" style="4"/>
    <col min="15361" max="15361" width="4.140625" style="4" bestFit="1" customWidth="1"/>
    <col min="15362" max="15362" width="11.28515625" style="4" customWidth="1"/>
    <col min="15363" max="15363" width="18.5703125" style="4" customWidth="1"/>
    <col min="15364" max="15364" width="15.140625" style="4" customWidth="1"/>
    <col min="15365" max="15365" width="16.7109375" style="4" customWidth="1"/>
    <col min="15366" max="15366" width="17.7109375" style="4" customWidth="1"/>
    <col min="15367" max="15367" width="3.5703125" style="4" customWidth="1"/>
    <col min="15368" max="15368" width="14.85546875" style="4" customWidth="1"/>
    <col min="15369" max="15616" width="14.5703125" style="4"/>
    <col min="15617" max="15617" width="4.140625" style="4" bestFit="1" customWidth="1"/>
    <col min="15618" max="15618" width="11.28515625" style="4" customWidth="1"/>
    <col min="15619" max="15619" width="18.5703125" style="4" customWidth="1"/>
    <col min="15620" max="15620" width="15.140625" style="4" customWidth="1"/>
    <col min="15621" max="15621" width="16.7109375" style="4" customWidth="1"/>
    <col min="15622" max="15622" width="17.7109375" style="4" customWidth="1"/>
    <col min="15623" max="15623" width="3.5703125" style="4" customWidth="1"/>
    <col min="15624" max="15624" width="14.85546875" style="4" customWidth="1"/>
    <col min="15625" max="15872" width="14.5703125" style="4"/>
    <col min="15873" max="15873" width="4.140625" style="4" bestFit="1" customWidth="1"/>
    <col min="15874" max="15874" width="11.28515625" style="4" customWidth="1"/>
    <col min="15875" max="15875" width="18.5703125" style="4" customWidth="1"/>
    <col min="15876" max="15876" width="15.140625" style="4" customWidth="1"/>
    <col min="15877" max="15877" width="16.7109375" style="4" customWidth="1"/>
    <col min="15878" max="15878" width="17.7109375" style="4" customWidth="1"/>
    <col min="15879" max="15879" width="3.5703125" style="4" customWidth="1"/>
    <col min="15880" max="15880" width="14.85546875" style="4" customWidth="1"/>
    <col min="15881" max="16128" width="14.5703125" style="4"/>
    <col min="16129" max="16129" width="4.140625" style="4" bestFit="1" customWidth="1"/>
    <col min="16130" max="16130" width="11.28515625" style="4" customWidth="1"/>
    <col min="16131" max="16131" width="18.5703125" style="4" customWidth="1"/>
    <col min="16132" max="16132" width="15.140625" style="4" customWidth="1"/>
    <col min="16133" max="16133" width="16.7109375" style="4" customWidth="1"/>
    <col min="16134" max="16134" width="17.7109375" style="4" customWidth="1"/>
    <col min="16135" max="16135" width="3.5703125" style="4" customWidth="1"/>
    <col min="16136" max="16136" width="14.85546875" style="4" customWidth="1"/>
    <col min="16137" max="16384" width="14.5703125" style="4"/>
  </cols>
  <sheetData>
    <row r="1" spans="1:8" s="1" customFormat="1" ht="18">
      <c r="A1" s="401" t="s">
        <v>350</v>
      </c>
      <c r="B1" s="401"/>
      <c r="C1" s="401"/>
      <c r="D1" s="401"/>
      <c r="E1" s="401"/>
      <c r="F1" s="401"/>
      <c r="G1" s="401"/>
      <c r="H1" s="401"/>
    </row>
    <row r="2" spans="1:8" s="1" customFormat="1" ht="18">
      <c r="A2" s="401" t="s">
        <v>0</v>
      </c>
      <c r="B2" s="401"/>
      <c r="C2" s="401"/>
      <c r="D2" s="401"/>
      <c r="E2" s="401"/>
      <c r="F2" s="401"/>
      <c r="G2" s="401"/>
      <c r="H2" s="401"/>
    </row>
    <row r="3" spans="1:8" s="1" customFormat="1" ht="18">
      <c r="A3" s="403" t="s">
        <v>1</v>
      </c>
      <c r="B3" s="403"/>
      <c r="C3" s="403"/>
      <c r="D3" s="403"/>
      <c r="E3" s="403"/>
      <c r="F3" s="403"/>
    </row>
    <row r="4" spans="1:8" ht="14.25" customHeight="1">
      <c r="A4" s="404" t="s">
        <v>2</v>
      </c>
      <c r="B4" s="404" t="s">
        <v>3</v>
      </c>
      <c r="C4" s="404" t="s">
        <v>4</v>
      </c>
      <c r="D4" s="405" t="s">
        <v>5</v>
      </c>
      <c r="E4" s="2"/>
      <c r="F4" s="3"/>
      <c r="H4" s="402" t="s">
        <v>6</v>
      </c>
    </row>
    <row r="5" spans="1:8" ht="18">
      <c r="A5" s="404"/>
      <c r="B5" s="404"/>
      <c r="C5" s="404"/>
      <c r="D5" s="405"/>
      <c r="E5" s="5"/>
      <c r="F5" s="6"/>
      <c r="H5" s="402"/>
    </row>
    <row r="6" spans="1:8" ht="18">
      <c r="A6" s="404"/>
      <c r="B6" s="404"/>
      <c r="C6" s="404"/>
      <c r="D6" s="405"/>
      <c r="E6" s="5"/>
      <c r="F6" s="6"/>
      <c r="H6" s="402"/>
    </row>
    <row r="7" spans="1:8" ht="18">
      <c r="A7" s="404"/>
      <c r="B7" s="404"/>
      <c r="C7" s="404"/>
      <c r="D7" s="405"/>
      <c r="E7" s="5"/>
      <c r="F7" s="6"/>
      <c r="H7" s="402"/>
    </row>
    <row r="8" spans="1:8" ht="18">
      <c r="A8" s="404"/>
      <c r="B8" s="404"/>
      <c r="C8" s="404"/>
      <c r="D8" s="405"/>
      <c r="E8" s="5"/>
      <c r="F8" s="6"/>
      <c r="H8" s="402"/>
    </row>
    <row r="9" spans="1:8" ht="18">
      <c r="A9" s="404"/>
      <c r="B9" s="404"/>
      <c r="C9" s="404"/>
      <c r="D9" s="405"/>
      <c r="E9" s="7"/>
      <c r="F9" s="8"/>
      <c r="H9" s="402"/>
    </row>
    <row r="10" spans="1:8" s="11" customFormat="1" ht="18">
      <c r="A10" s="9">
        <v>1</v>
      </c>
      <c r="B10" s="9">
        <v>2</v>
      </c>
      <c r="C10" s="9">
        <v>3</v>
      </c>
      <c r="D10" s="9">
        <v>4</v>
      </c>
      <c r="E10" s="10">
        <v>5</v>
      </c>
      <c r="F10" s="10" t="s">
        <v>7</v>
      </c>
      <c r="H10" s="402"/>
    </row>
    <row r="11" spans="1:8" ht="35.1" customHeight="1">
      <c r="A11" s="12">
        <v>1</v>
      </c>
      <c r="B11" s="13" t="s">
        <v>8</v>
      </c>
      <c r="C11" s="14">
        <v>3134831</v>
      </c>
      <c r="D11" s="14">
        <v>3364616</v>
      </c>
      <c r="E11" s="14">
        <v>17158780</v>
      </c>
      <c r="F11" s="15">
        <f>E11/D11</f>
        <v>5.099773644302946</v>
      </c>
      <c r="H11" s="16">
        <v>5.2914987820945054</v>
      </c>
    </row>
    <row r="12" spans="1:8" ht="35.1" customHeight="1">
      <c r="A12" s="12">
        <v>2</v>
      </c>
      <c r="B12" s="13" t="s">
        <v>9</v>
      </c>
      <c r="C12" s="14">
        <v>3101243</v>
      </c>
      <c r="D12" s="14">
        <v>3342358</v>
      </c>
      <c r="E12" s="14">
        <v>12839530</v>
      </c>
      <c r="F12" s="15">
        <f>E12/D12</f>
        <v>3.8414586348918935</v>
      </c>
      <c r="H12" s="16">
        <v>7.2342304047083248</v>
      </c>
    </row>
    <row r="13" spans="1:8" ht="35.1" customHeight="1">
      <c r="A13" s="12">
        <v>3</v>
      </c>
      <c r="B13" s="13" t="s">
        <v>10</v>
      </c>
      <c r="C13" s="14">
        <v>3162967</v>
      </c>
      <c r="D13" s="14">
        <v>3352976</v>
      </c>
      <c r="E13" s="14">
        <v>21513511</v>
      </c>
      <c r="F13" s="15">
        <f>E13/D13</f>
        <v>6.416243659364099</v>
      </c>
      <c r="H13" s="16">
        <v>4.8904156679539472</v>
      </c>
    </row>
    <row r="14" spans="1:8" ht="35.1" customHeight="1">
      <c r="C14" s="17"/>
      <c r="D14" s="18">
        <f>SUM(D11:D13)</f>
        <v>10059950</v>
      </c>
      <c r="E14" s="19">
        <f>SUM(E11:E13)</f>
        <v>51511821</v>
      </c>
      <c r="F14" s="15">
        <f>E14/D14</f>
        <v>5.1204847936619959</v>
      </c>
      <c r="H14" s="16">
        <v>5.8052707528239358</v>
      </c>
    </row>
  </sheetData>
  <mergeCells count="8">
    <mergeCell ref="A1:H1"/>
    <mergeCell ref="A2:H2"/>
    <mergeCell ref="H4:H10"/>
    <mergeCell ref="A3:F3"/>
    <mergeCell ref="A4:A9"/>
    <mergeCell ref="B4:B9"/>
    <mergeCell ref="C4:C9"/>
    <mergeCell ref="D4:D9"/>
  </mergeCells>
  <printOptions horizontalCentered="1"/>
  <pageMargins left="0.45" right="0.45" top="0.5" bottom="0.5" header="0.3" footer="0.3"/>
  <pageSetup paperSize="9" scale="120" orientation="landscape" r:id="rId1"/>
  <headerFooter>
    <oddFooter>&amp;L&amp;A</oddFooter>
  </headerFooter>
  <legacyDrawing r:id="rId2"/>
  <oleObjects>
    <oleObject progId="Equation.3" shapeId="1025" r:id="rId3"/>
    <oleObject progId="Equation.3" shapeId="1026" r:id="rId4"/>
  </oleObjects>
</worksheet>
</file>

<file path=xl/worksheets/sheet12.xml><?xml version="1.0" encoding="utf-8"?>
<worksheet xmlns="http://schemas.openxmlformats.org/spreadsheetml/2006/main" xmlns:r="http://schemas.openxmlformats.org/officeDocument/2006/relationships">
  <sheetPr>
    <tabColor rgb="FFC00000"/>
  </sheetPr>
  <dimension ref="A1:N10"/>
  <sheetViews>
    <sheetView view="pageBreakPreview" zoomScaleSheetLayoutView="100" workbookViewId="0">
      <selection activeCell="G4" sqref="G4:G5"/>
    </sheetView>
  </sheetViews>
  <sheetFormatPr defaultRowHeight="15"/>
  <cols>
    <col min="1" max="1" width="8" customWidth="1"/>
    <col min="2" max="2" width="10" bestFit="1" customWidth="1"/>
    <col min="3" max="3" width="12.7109375" hidden="1" customWidth="1"/>
    <col min="4" max="4" width="15.85546875" hidden="1" customWidth="1"/>
    <col min="5" max="5" width="27.140625" hidden="1" customWidth="1"/>
    <col min="6" max="6" width="14.5703125" customWidth="1"/>
    <col min="7" max="7" width="13.5703125" customWidth="1"/>
    <col min="8" max="8" width="11.42578125" customWidth="1"/>
    <col min="9" max="9" width="19.28515625" customWidth="1"/>
    <col min="10" max="10" width="11.42578125" customWidth="1"/>
    <col min="11" max="11" width="10.140625" bestFit="1" customWidth="1"/>
    <col min="12" max="12" width="3.28515625" customWidth="1"/>
    <col min="13" max="14" width="10.28515625" customWidth="1"/>
    <col min="15" max="15" width="3.140625" customWidth="1"/>
    <col min="257" max="257" width="8" customWidth="1"/>
    <col min="258" max="258" width="10" bestFit="1" customWidth="1"/>
    <col min="259" max="261" width="0" hidden="1" customWidth="1"/>
    <col min="262" max="262" width="14.5703125" customWidth="1"/>
    <col min="263" max="263" width="13.5703125" customWidth="1"/>
    <col min="264" max="264" width="11.42578125" customWidth="1"/>
    <col min="265" max="265" width="19.28515625" customWidth="1"/>
    <col min="266" max="266" width="11.42578125" customWidth="1"/>
    <col min="267" max="267" width="10.140625" bestFit="1" customWidth="1"/>
    <col min="268" max="268" width="3.28515625" customWidth="1"/>
    <col min="269" max="270" width="10.28515625" customWidth="1"/>
    <col min="271" max="271" width="3.140625" customWidth="1"/>
    <col min="513" max="513" width="8" customWidth="1"/>
    <col min="514" max="514" width="10" bestFit="1" customWidth="1"/>
    <col min="515" max="517" width="0" hidden="1" customWidth="1"/>
    <col min="518" max="518" width="14.5703125" customWidth="1"/>
    <col min="519" max="519" width="13.5703125" customWidth="1"/>
    <col min="520" max="520" width="11.42578125" customWidth="1"/>
    <col min="521" max="521" width="19.28515625" customWidth="1"/>
    <col min="522" max="522" width="11.42578125" customWidth="1"/>
    <col min="523" max="523" width="10.140625" bestFit="1" customWidth="1"/>
    <col min="524" max="524" width="3.28515625" customWidth="1"/>
    <col min="525" max="526" width="10.28515625" customWidth="1"/>
    <col min="527" max="527" width="3.140625" customWidth="1"/>
    <col min="769" max="769" width="8" customWidth="1"/>
    <col min="770" max="770" width="10" bestFit="1" customWidth="1"/>
    <col min="771" max="773" width="0" hidden="1" customWidth="1"/>
    <col min="774" max="774" width="14.5703125" customWidth="1"/>
    <col min="775" max="775" width="13.5703125" customWidth="1"/>
    <col min="776" max="776" width="11.42578125" customWidth="1"/>
    <col min="777" max="777" width="19.28515625" customWidth="1"/>
    <col min="778" max="778" width="11.42578125" customWidth="1"/>
    <col min="779" max="779" width="10.140625" bestFit="1" customWidth="1"/>
    <col min="780" max="780" width="3.28515625" customWidth="1"/>
    <col min="781" max="782" width="10.28515625" customWidth="1"/>
    <col min="783" max="783" width="3.140625" customWidth="1"/>
    <col min="1025" max="1025" width="8" customWidth="1"/>
    <col min="1026" max="1026" width="10" bestFit="1" customWidth="1"/>
    <col min="1027" max="1029" width="0" hidden="1" customWidth="1"/>
    <col min="1030" max="1030" width="14.5703125" customWidth="1"/>
    <col min="1031" max="1031" width="13.5703125" customWidth="1"/>
    <col min="1032" max="1032" width="11.42578125" customWidth="1"/>
    <col min="1033" max="1033" width="19.28515625" customWidth="1"/>
    <col min="1034" max="1034" width="11.42578125" customWidth="1"/>
    <col min="1035" max="1035" width="10.140625" bestFit="1" customWidth="1"/>
    <col min="1036" max="1036" width="3.28515625" customWidth="1"/>
    <col min="1037" max="1038" width="10.28515625" customWidth="1"/>
    <col min="1039" max="1039" width="3.140625" customWidth="1"/>
    <col min="1281" max="1281" width="8" customWidth="1"/>
    <col min="1282" max="1282" width="10" bestFit="1" customWidth="1"/>
    <col min="1283" max="1285" width="0" hidden="1" customWidth="1"/>
    <col min="1286" max="1286" width="14.5703125" customWidth="1"/>
    <col min="1287" max="1287" width="13.5703125" customWidth="1"/>
    <col min="1288" max="1288" width="11.42578125" customWidth="1"/>
    <col min="1289" max="1289" width="19.28515625" customWidth="1"/>
    <col min="1290" max="1290" width="11.42578125" customWidth="1"/>
    <col min="1291" max="1291" width="10.140625" bestFit="1" customWidth="1"/>
    <col min="1292" max="1292" width="3.28515625" customWidth="1"/>
    <col min="1293" max="1294" width="10.28515625" customWidth="1"/>
    <col min="1295" max="1295" width="3.140625" customWidth="1"/>
    <col min="1537" max="1537" width="8" customWidth="1"/>
    <col min="1538" max="1538" width="10" bestFit="1" customWidth="1"/>
    <col min="1539" max="1541" width="0" hidden="1" customWidth="1"/>
    <col min="1542" max="1542" width="14.5703125" customWidth="1"/>
    <col min="1543" max="1543" width="13.5703125" customWidth="1"/>
    <col min="1544" max="1544" width="11.42578125" customWidth="1"/>
    <col min="1545" max="1545" width="19.28515625" customWidth="1"/>
    <col min="1546" max="1546" width="11.42578125" customWidth="1"/>
    <col min="1547" max="1547" width="10.140625" bestFit="1" customWidth="1"/>
    <col min="1548" max="1548" width="3.28515625" customWidth="1"/>
    <col min="1549" max="1550" width="10.28515625" customWidth="1"/>
    <col min="1551" max="1551" width="3.140625" customWidth="1"/>
    <col min="1793" max="1793" width="8" customWidth="1"/>
    <col min="1794" max="1794" width="10" bestFit="1" customWidth="1"/>
    <col min="1795" max="1797" width="0" hidden="1" customWidth="1"/>
    <col min="1798" max="1798" width="14.5703125" customWidth="1"/>
    <col min="1799" max="1799" width="13.5703125" customWidth="1"/>
    <col min="1800" max="1800" width="11.42578125" customWidth="1"/>
    <col min="1801" max="1801" width="19.28515625" customWidth="1"/>
    <col min="1802" max="1802" width="11.42578125" customWidth="1"/>
    <col min="1803" max="1803" width="10.140625" bestFit="1" customWidth="1"/>
    <col min="1804" max="1804" width="3.28515625" customWidth="1"/>
    <col min="1805" max="1806" width="10.28515625" customWidth="1"/>
    <col min="1807" max="1807" width="3.140625" customWidth="1"/>
    <col min="2049" max="2049" width="8" customWidth="1"/>
    <col min="2050" max="2050" width="10" bestFit="1" customWidth="1"/>
    <col min="2051" max="2053" width="0" hidden="1" customWidth="1"/>
    <col min="2054" max="2054" width="14.5703125" customWidth="1"/>
    <col min="2055" max="2055" width="13.5703125" customWidth="1"/>
    <col min="2056" max="2056" width="11.42578125" customWidth="1"/>
    <col min="2057" max="2057" width="19.28515625" customWidth="1"/>
    <col min="2058" max="2058" width="11.42578125" customWidth="1"/>
    <col min="2059" max="2059" width="10.140625" bestFit="1" customWidth="1"/>
    <col min="2060" max="2060" width="3.28515625" customWidth="1"/>
    <col min="2061" max="2062" width="10.28515625" customWidth="1"/>
    <col min="2063" max="2063" width="3.140625" customWidth="1"/>
    <col min="2305" max="2305" width="8" customWidth="1"/>
    <col min="2306" max="2306" width="10" bestFit="1" customWidth="1"/>
    <col min="2307" max="2309" width="0" hidden="1" customWidth="1"/>
    <col min="2310" max="2310" width="14.5703125" customWidth="1"/>
    <col min="2311" max="2311" width="13.5703125" customWidth="1"/>
    <col min="2312" max="2312" width="11.42578125" customWidth="1"/>
    <col min="2313" max="2313" width="19.28515625" customWidth="1"/>
    <col min="2314" max="2314" width="11.42578125" customWidth="1"/>
    <col min="2315" max="2315" width="10.140625" bestFit="1" customWidth="1"/>
    <col min="2316" max="2316" width="3.28515625" customWidth="1"/>
    <col min="2317" max="2318" width="10.28515625" customWidth="1"/>
    <col min="2319" max="2319" width="3.140625" customWidth="1"/>
    <col min="2561" max="2561" width="8" customWidth="1"/>
    <col min="2562" max="2562" width="10" bestFit="1" customWidth="1"/>
    <col min="2563" max="2565" width="0" hidden="1" customWidth="1"/>
    <col min="2566" max="2566" width="14.5703125" customWidth="1"/>
    <col min="2567" max="2567" width="13.5703125" customWidth="1"/>
    <col min="2568" max="2568" width="11.42578125" customWidth="1"/>
    <col min="2569" max="2569" width="19.28515625" customWidth="1"/>
    <col min="2570" max="2570" width="11.42578125" customWidth="1"/>
    <col min="2571" max="2571" width="10.140625" bestFit="1" customWidth="1"/>
    <col min="2572" max="2572" width="3.28515625" customWidth="1"/>
    <col min="2573" max="2574" width="10.28515625" customWidth="1"/>
    <col min="2575" max="2575" width="3.140625" customWidth="1"/>
    <col min="2817" max="2817" width="8" customWidth="1"/>
    <col min="2818" max="2818" width="10" bestFit="1" customWidth="1"/>
    <col min="2819" max="2821" width="0" hidden="1" customWidth="1"/>
    <col min="2822" max="2822" width="14.5703125" customWidth="1"/>
    <col min="2823" max="2823" width="13.5703125" customWidth="1"/>
    <col min="2824" max="2824" width="11.42578125" customWidth="1"/>
    <col min="2825" max="2825" width="19.28515625" customWidth="1"/>
    <col min="2826" max="2826" width="11.42578125" customWidth="1"/>
    <col min="2827" max="2827" width="10.140625" bestFit="1" customWidth="1"/>
    <col min="2828" max="2828" width="3.28515625" customWidth="1"/>
    <col min="2829" max="2830" width="10.28515625" customWidth="1"/>
    <col min="2831" max="2831" width="3.140625" customWidth="1"/>
    <col min="3073" max="3073" width="8" customWidth="1"/>
    <col min="3074" max="3074" width="10" bestFit="1" customWidth="1"/>
    <col min="3075" max="3077" width="0" hidden="1" customWidth="1"/>
    <col min="3078" max="3078" width="14.5703125" customWidth="1"/>
    <col min="3079" max="3079" width="13.5703125" customWidth="1"/>
    <col min="3080" max="3080" width="11.42578125" customWidth="1"/>
    <col min="3081" max="3081" width="19.28515625" customWidth="1"/>
    <col min="3082" max="3082" width="11.42578125" customWidth="1"/>
    <col min="3083" max="3083" width="10.140625" bestFit="1" customWidth="1"/>
    <col min="3084" max="3084" width="3.28515625" customWidth="1"/>
    <col min="3085" max="3086" width="10.28515625" customWidth="1"/>
    <col min="3087" max="3087" width="3.140625" customWidth="1"/>
    <col min="3329" max="3329" width="8" customWidth="1"/>
    <col min="3330" max="3330" width="10" bestFit="1" customWidth="1"/>
    <col min="3331" max="3333" width="0" hidden="1" customWidth="1"/>
    <col min="3334" max="3334" width="14.5703125" customWidth="1"/>
    <col min="3335" max="3335" width="13.5703125" customWidth="1"/>
    <col min="3336" max="3336" width="11.42578125" customWidth="1"/>
    <col min="3337" max="3337" width="19.28515625" customWidth="1"/>
    <col min="3338" max="3338" width="11.42578125" customWidth="1"/>
    <col min="3339" max="3339" width="10.140625" bestFit="1" customWidth="1"/>
    <col min="3340" max="3340" width="3.28515625" customWidth="1"/>
    <col min="3341" max="3342" width="10.28515625" customWidth="1"/>
    <col min="3343" max="3343" width="3.140625" customWidth="1"/>
    <col min="3585" max="3585" width="8" customWidth="1"/>
    <col min="3586" max="3586" width="10" bestFit="1" customWidth="1"/>
    <col min="3587" max="3589" width="0" hidden="1" customWidth="1"/>
    <col min="3590" max="3590" width="14.5703125" customWidth="1"/>
    <col min="3591" max="3591" width="13.5703125" customWidth="1"/>
    <col min="3592" max="3592" width="11.42578125" customWidth="1"/>
    <col min="3593" max="3593" width="19.28515625" customWidth="1"/>
    <col min="3594" max="3594" width="11.42578125" customWidth="1"/>
    <col min="3595" max="3595" width="10.140625" bestFit="1" customWidth="1"/>
    <col min="3596" max="3596" width="3.28515625" customWidth="1"/>
    <col min="3597" max="3598" width="10.28515625" customWidth="1"/>
    <col min="3599" max="3599" width="3.140625" customWidth="1"/>
    <col min="3841" max="3841" width="8" customWidth="1"/>
    <col min="3842" max="3842" width="10" bestFit="1" customWidth="1"/>
    <col min="3843" max="3845" width="0" hidden="1" customWidth="1"/>
    <col min="3846" max="3846" width="14.5703125" customWidth="1"/>
    <col min="3847" max="3847" width="13.5703125" customWidth="1"/>
    <col min="3848" max="3848" width="11.42578125" customWidth="1"/>
    <col min="3849" max="3849" width="19.28515625" customWidth="1"/>
    <col min="3850" max="3850" width="11.42578125" customWidth="1"/>
    <col min="3851" max="3851" width="10.140625" bestFit="1" customWidth="1"/>
    <col min="3852" max="3852" width="3.28515625" customWidth="1"/>
    <col min="3853" max="3854" width="10.28515625" customWidth="1"/>
    <col min="3855" max="3855" width="3.140625" customWidth="1"/>
    <col min="4097" max="4097" width="8" customWidth="1"/>
    <col min="4098" max="4098" width="10" bestFit="1" customWidth="1"/>
    <col min="4099" max="4101" width="0" hidden="1" customWidth="1"/>
    <col min="4102" max="4102" width="14.5703125" customWidth="1"/>
    <col min="4103" max="4103" width="13.5703125" customWidth="1"/>
    <col min="4104" max="4104" width="11.42578125" customWidth="1"/>
    <col min="4105" max="4105" width="19.28515625" customWidth="1"/>
    <col min="4106" max="4106" width="11.42578125" customWidth="1"/>
    <col min="4107" max="4107" width="10.140625" bestFit="1" customWidth="1"/>
    <col min="4108" max="4108" width="3.28515625" customWidth="1"/>
    <col min="4109" max="4110" width="10.28515625" customWidth="1"/>
    <col min="4111" max="4111" width="3.140625" customWidth="1"/>
    <col min="4353" max="4353" width="8" customWidth="1"/>
    <col min="4354" max="4354" width="10" bestFit="1" customWidth="1"/>
    <col min="4355" max="4357" width="0" hidden="1" customWidth="1"/>
    <col min="4358" max="4358" width="14.5703125" customWidth="1"/>
    <col min="4359" max="4359" width="13.5703125" customWidth="1"/>
    <col min="4360" max="4360" width="11.42578125" customWidth="1"/>
    <col min="4361" max="4361" width="19.28515625" customWidth="1"/>
    <col min="4362" max="4362" width="11.42578125" customWidth="1"/>
    <col min="4363" max="4363" width="10.140625" bestFit="1" customWidth="1"/>
    <col min="4364" max="4364" width="3.28515625" customWidth="1"/>
    <col min="4365" max="4366" width="10.28515625" customWidth="1"/>
    <col min="4367" max="4367" width="3.140625" customWidth="1"/>
    <col min="4609" max="4609" width="8" customWidth="1"/>
    <col min="4610" max="4610" width="10" bestFit="1" customWidth="1"/>
    <col min="4611" max="4613" width="0" hidden="1" customWidth="1"/>
    <col min="4614" max="4614" width="14.5703125" customWidth="1"/>
    <col min="4615" max="4615" width="13.5703125" customWidth="1"/>
    <col min="4616" max="4616" width="11.42578125" customWidth="1"/>
    <col min="4617" max="4617" width="19.28515625" customWidth="1"/>
    <col min="4618" max="4618" width="11.42578125" customWidth="1"/>
    <col min="4619" max="4619" width="10.140625" bestFit="1" customWidth="1"/>
    <col min="4620" max="4620" width="3.28515625" customWidth="1"/>
    <col min="4621" max="4622" width="10.28515625" customWidth="1"/>
    <col min="4623" max="4623" width="3.140625" customWidth="1"/>
    <col min="4865" max="4865" width="8" customWidth="1"/>
    <col min="4866" max="4866" width="10" bestFit="1" customWidth="1"/>
    <col min="4867" max="4869" width="0" hidden="1" customWidth="1"/>
    <col min="4870" max="4870" width="14.5703125" customWidth="1"/>
    <col min="4871" max="4871" width="13.5703125" customWidth="1"/>
    <col min="4872" max="4872" width="11.42578125" customWidth="1"/>
    <col min="4873" max="4873" width="19.28515625" customWidth="1"/>
    <col min="4874" max="4874" width="11.42578125" customWidth="1"/>
    <col min="4875" max="4875" width="10.140625" bestFit="1" customWidth="1"/>
    <col min="4876" max="4876" width="3.28515625" customWidth="1"/>
    <col min="4877" max="4878" width="10.28515625" customWidth="1"/>
    <col min="4879" max="4879" width="3.140625" customWidth="1"/>
    <col min="5121" max="5121" width="8" customWidth="1"/>
    <col min="5122" max="5122" width="10" bestFit="1" customWidth="1"/>
    <col min="5123" max="5125" width="0" hidden="1" customWidth="1"/>
    <col min="5126" max="5126" width="14.5703125" customWidth="1"/>
    <col min="5127" max="5127" width="13.5703125" customWidth="1"/>
    <col min="5128" max="5128" width="11.42578125" customWidth="1"/>
    <col min="5129" max="5129" width="19.28515625" customWidth="1"/>
    <col min="5130" max="5130" width="11.42578125" customWidth="1"/>
    <col min="5131" max="5131" width="10.140625" bestFit="1" customWidth="1"/>
    <col min="5132" max="5132" width="3.28515625" customWidth="1"/>
    <col min="5133" max="5134" width="10.28515625" customWidth="1"/>
    <col min="5135" max="5135" width="3.140625" customWidth="1"/>
    <col min="5377" max="5377" width="8" customWidth="1"/>
    <col min="5378" max="5378" width="10" bestFit="1" customWidth="1"/>
    <col min="5379" max="5381" width="0" hidden="1" customWidth="1"/>
    <col min="5382" max="5382" width="14.5703125" customWidth="1"/>
    <col min="5383" max="5383" width="13.5703125" customWidth="1"/>
    <col min="5384" max="5384" width="11.42578125" customWidth="1"/>
    <col min="5385" max="5385" width="19.28515625" customWidth="1"/>
    <col min="5386" max="5386" width="11.42578125" customWidth="1"/>
    <col min="5387" max="5387" width="10.140625" bestFit="1" customWidth="1"/>
    <col min="5388" max="5388" width="3.28515625" customWidth="1"/>
    <col min="5389" max="5390" width="10.28515625" customWidth="1"/>
    <col min="5391" max="5391" width="3.140625" customWidth="1"/>
    <col min="5633" max="5633" width="8" customWidth="1"/>
    <col min="5634" max="5634" width="10" bestFit="1" customWidth="1"/>
    <col min="5635" max="5637" width="0" hidden="1" customWidth="1"/>
    <col min="5638" max="5638" width="14.5703125" customWidth="1"/>
    <col min="5639" max="5639" width="13.5703125" customWidth="1"/>
    <col min="5640" max="5640" width="11.42578125" customWidth="1"/>
    <col min="5641" max="5641" width="19.28515625" customWidth="1"/>
    <col min="5642" max="5642" width="11.42578125" customWidth="1"/>
    <col min="5643" max="5643" width="10.140625" bestFit="1" customWidth="1"/>
    <col min="5644" max="5644" width="3.28515625" customWidth="1"/>
    <col min="5645" max="5646" width="10.28515625" customWidth="1"/>
    <col min="5647" max="5647" width="3.140625" customWidth="1"/>
    <col min="5889" max="5889" width="8" customWidth="1"/>
    <col min="5890" max="5890" width="10" bestFit="1" customWidth="1"/>
    <col min="5891" max="5893" width="0" hidden="1" customWidth="1"/>
    <col min="5894" max="5894" width="14.5703125" customWidth="1"/>
    <col min="5895" max="5895" width="13.5703125" customWidth="1"/>
    <col min="5896" max="5896" width="11.42578125" customWidth="1"/>
    <col min="5897" max="5897" width="19.28515625" customWidth="1"/>
    <col min="5898" max="5898" width="11.42578125" customWidth="1"/>
    <col min="5899" max="5899" width="10.140625" bestFit="1" customWidth="1"/>
    <col min="5900" max="5900" width="3.28515625" customWidth="1"/>
    <col min="5901" max="5902" width="10.28515625" customWidth="1"/>
    <col min="5903" max="5903" width="3.140625" customWidth="1"/>
    <col min="6145" max="6145" width="8" customWidth="1"/>
    <col min="6146" max="6146" width="10" bestFit="1" customWidth="1"/>
    <col min="6147" max="6149" width="0" hidden="1" customWidth="1"/>
    <col min="6150" max="6150" width="14.5703125" customWidth="1"/>
    <col min="6151" max="6151" width="13.5703125" customWidth="1"/>
    <col min="6152" max="6152" width="11.42578125" customWidth="1"/>
    <col min="6153" max="6153" width="19.28515625" customWidth="1"/>
    <col min="6154" max="6154" width="11.42578125" customWidth="1"/>
    <col min="6155" max="6155" width="10.140625" bestFit="1" customWidth="1"/>
    <col min="6156" max="6156" width="3.28515625" customWidth="1"/>
    <col min="6157" max="6158" width="10.28515625" customWidth="1"/>
    <col min="6159" max="6159" width="3.140625" customWidth="1"/>
    <col min="6401" max="6401" width="8" customWidth="1"/>
    <col min="6402" max="6402" width="10" bestFit="1" customWidth="1"/>
    <col min="6403" max="6405" width="0" hidden="1" customWidth="1"/>
    <col min="6406" max="6406" width="14.5703125" customWidth="1"/>
    <col min="6407" max="6407" width="13.5703125" customWidth="1"/>
    <col min="6408" max="6408" width="11.42578125" customWidth="1"/>
    <col min="6409" max="6409" width="19.28515625" customWidth="1"/>
    <col min="6410" max="6410" width="11.42578125" customWidth="1"/>
    <col min="6411" max="6411" width="10.140625" bestFit="1" customWidth="1"/>
    <col min="6412" max="6412" width="3.28515625" customWidth="1"/>
    <col min="6413" max="6414" width="10.28515625" customWidth="1"/>
    <col min="6415" max="6415" width="3.140625" customWidth="1"/>
    <col min="6657" max="6657" width="8" customWidth="1"/>
    <col min="6658" max="6658" width="10" bestFit="1" customWidth="1"/>
    <col min="6659" max="6661" width="0" hidden="1" customWidth="1"/>
    <col min="6662" max="6662" width="14.5703125" customWidth="1"/>
    <col min="6663" max="6663" width="13.5703125" customWidth="1"/>
    <col min="6664" max="6664" width="11.42578125" customWidth="1"/>
    <col min="6665" max="6665" width="19.28515625" customWidth="1"/>
    <col min="6666" max="6666" width="11.42578125" customWidth="1"/>
    <col min="6667" max="6667" width="10.140625" bestFit="1" customWidth="1"/>
    <col min="6668" max="6668" width="3.28515625" customWidth="1"/>
    <col min="6669" max="6670" width="10.28515625" customWidth="1"/>
    <col min="6671" max="6671" width="3.140625" customWidth="1"/>
    <col min="6913" max="6913" width="8" customWidth="1"/>
    <col min="6914" max="6914" width="10" bestFit="1" customWidth="1"/>
    <col min="6915" max="6917" width="0" hidden="1" customWidth="1"/>
    <col min="6918" max="6918" width="14.5703125" customWidth="1"/>
    <col min="6919" max="6919" width="13.5703125" customWidth="1"/>
    <col min="6920" max="6920" width="11.42578125" customWidth="1"/>
    <col min="6921" max="6921" width="19.28515625" customWidth="1"/>
    <col min="6922" max="6922" width="11.42578125" customWidth="1"/>
    <col min="6923" max="6923" width="10.140625" bestFit="1" customWidth="1"/>
    <col min="6924" max="6924" width="3.28515625" customWidth="1"/>
    <col min="6925" max="6926" width="10.28515625" customWidth="1"/>
    <col min="6927" max="6927" width="3.140625" customWidth="1"/>
    <col min="7169" max="7169" width="8" customWidth="1"/>
    <col min="7170" max="7170" width="10" bestFit="1" customWidth="1"/>
    <col min="7171" max="7173" width="0" hidden="1" customWidth="1"/>
    <col min="7174" max="7174" width="14.5703125" customWidth="1"/>
    <col min="7175" max="7175" width="13.5703125" customWidth="1"/>
    <col min="7176" max="7176" width="11.42578125" customWidth="1"/>
    <col min="7177" max="7177" width="19.28515625" customWidth="1"/>
    <col min="7178" max="7178" width="11.42578125" customWidth="1"/>
    <col min="7179" max="7179" width="10.140625" bestFit="1" customWidth="1"/>
    <col min="7180" max="7180" width="3.28515625" customWidth="1"/>
    <col min="7181" max="7182" width="10.28515625" customWidth="1"/>
    <col min="7183" max="7183" width="3.140625" customWidth="1"/>
    <col min="7425" max="7425" width="8" customWidth="1"/>
    <col min="7426" max="7426" width="10" bestFit="1" customWidth="1"/>
    <col min="7427" max="7429" width="0" hidden="1" customWidth="1"/>
    <col min="7430" max="7430" width="14.5703125" customWidth="1"/>
    <col min="7431" max="7431" width="13.5703125" customWidth="1"/>
    <col min="7432" max="7432" width="11.42578125" customWidth="1"/>
    <col min="7433" max="7433" width="19.28515625" customWidth="1"/>
    <col min="7434" max="7434" width="11.42578125" customWidth="1"/>
    <col min="7435" max="7435" width="10.140625" bestFit="1" customWidth="1"/>
    <col min="7436" max="7436" width="3.28515625" customWidth="1"/>
    <col min="7437" max="7438" width="10.28515625" customWidth="1"/>
    <col min="7439" max="7439" width="3.140625" customWidth="1"/>
    <col min="7681" max="7681" width="8" customWidth="1"/>
    <col min="7682" max="7682" width="10" bestFit="1" customWidth="1"/>
    <col min="7683" max="7685" width="0" hidden="1" customWidth="1"/>
    <col min="7686" max="7686" width="14.5703125" customWidth="1"/>
    <col min="7687" max="7687" width="13.5703125" customWidth="1"/>
    <col min="7688" max="7688" width="11.42578125" customWidth="1"/>
    <col min="7689" max="7689" width="19.28515625" customWidth="1"/>
    <col min="7690" max="7690" width="11.42578125" customWidth="1"/>
    <col min="7691" max="7691" width="10.140625" bestFit="1" customWidth="1"/>
    <col min="7692" max="7692" width="3.28515625" customWidth="1"/>
    <col min="7693" max="7694" width="10.28515625" customWidth="1"/>
    <col min="7695" max="7695" width="3.140625" customWidth="1"/>
    <col min="7937" max="7937" width="8" customWidth="1"/>
    <col min="7938" max="7938" width="10" bestFit="1" customWidth="1"/>
    <col min="7939" max="7941" width="0" hidden="1" customWidth="1"/>
    <col min="7942" max="7942" width="14.5703125" customWidth="1"/>
    <col min="7943" max="7943" width="13.5703125" customWidth="1"/>
    <col min="7944" max="7944" width="11.42578125" customWidth="1"/>
    <col min="7945" max="7945" width="19.28515625" customWidth="1"/>
    <col min="7946" max="7946" width="11.42578125" customWidth="1"/>
    <col min="7947" max="7947" width="10.140625" bestFit="1" customWidth="1"/>
    <col min="7948" max="7948" width="3.28515625" customWidth="1"/>
    <col min="7949" max="7950" width="10.28515625" customWidth="1"/>
    <col min="7951" max="7951" width="3.140625" customWidth="1"/>
    <col min="8193" max="8193" width="8" customWidth="1"/>
    <col min="8194" max="8194" width="10" bestFit="1" customWidth="1"/>
    <col min="8195" max="8197" width="0" hidden="1" customWidth="1"/>
    <col min="8198" max="8198" width="14.5703125" customWidth="1"/>
    <col min="8199" max="8199" width="13.5703125" customWidth="1"/>
    <col min="8200" max="8200" width="11.42578125" customWidth="1"/>
    <col min="8201" max="8201" width="19.28515625" customWidth="1"/>
    <col min="8202" max="8202" width="11.42578125" customWidth="1"/>
    <col min="8203" max="8203" width="10.140625" bestFit="1" customWidth="1"/>
    <col min="8204" max="8204" width="3.28515625" customWidth="1"/>
    <col min="8205" max="8206" width="10.28515625" customWidth="1"/>
    <col min="8207" max="8207" width="3.140625" customWidth="1"/>
    <col min="8449" max="8449" width="8" customWidth="1"/>
    <col min="8450" max="8450" width="10" bestFit="1" customWidth="1"/>
    <col min="8451" max="8453" width="0" hidden="1" customWidth="1"/>
    <col min="8454" max="8454" width="14.5703125" customWidth="1"/>
    <col min="8455" max="8455" width="13.5703125" customWidth="1"/>
    <col min="8456" max="8456" width="11.42578125" customWidth="1"/>
    <col min="8457" max="8457" width="19.28515625" customWidth="1"/>
    <col min="8458" max="8458" width="11.42578125" customWidth="1"/>
    <col min="8459" max="8459" width="10.140625" bestFit="1" customWidth="1"/>
    <col min="8460" max="8460" width="3.28515625" customWidth="1"/>
    <col min="8461" max="8462" width="10.28515625" customWidth="1"/>
    <col min="8463" max="8463" width="3.140625" customWidth="1"/>
    <col min="8705" max="8705" width="8" customWidth="1"/>
    <col min="8706" max="8706" width="10" bestFit="1" customWidth="1"/>
    <col min="8707" max="8709" width="0" hidden="1" customWidth="1"/>
    <col min="8710" max="8710" width="14.5703125" customWidth="1"/>
    <col min="8711" max="8711" width="13.5703125" customWidth="1"/>
    <col min="8712" max="8712" width="11.42578125" customWidth="1"/>
    <col min="8713" max="8713" width="19.28515625" customWidth="1"/>
    <col min="8714" max="8714" width="11.42578125" customWidth="1"/>
    <col min="8715" max="8715" width="10.140625" bestFit="1" customWidth="1"/>
    <col min="8716" max="8716" width="3.28515625" customWidth="1"/>
    <col min="8717" max="8718" width="10.28515625" customWidth="1"/>
    <col min="8719" max="8719" width="3.140625" customWidth="1"/>
    <col min="8961" max="8961" width="8" customWidth="1"/>
    <col min="8962" max="8962" width="10" bestFit="1" customWidth="1"/>
    <col min="8963" max="8965" width="0" hidden="1" customWidth="1"/>
    <col min="8966" max="8966" width="14.5703125" customWidth="1"/>
    <col min="8967" max="8967" width="13.5703125" customWidth="1"/>
    <col min="8968" max="8968" width="11.42578125" customWidth="1"/>
    <col min="8969" max="8969" width="19.28515625" customWidth="1"/>
    <col min="8970" max="8970" width="11.42578125" customWidth="1"/>
    <col min="8971" max="8971" width="10.140625" bestFit="1" customWidth="1"/>
    <col min="8972" max="8972" width="3.28515625" customWidth="1"/>
    <col min="8973" max="8974" width="10.28515625" customWidth="1"/>
    <col min="8975" max="8975" width="3.140625" customWidth="1"/>
    <col min="9217" max="9217" width="8" customWidth="1"/>
    <col min="9218" max="9218" width="10" bestFit="1" customWidth="1"/>
    <col min="9219" max="9221" width="0" hidden="1" customWidth="1"/>
    <col min="9222" max="9222" width="14.5703125" customWidth="1"/>
    <col min="9223" max="9223" width="13.5703125" customWidth="1"/>
    <col min="9224" max="9224" width="11.42578125" customWidth="1"/>
    <col min="9225" max="9225" width="19.28515625" customWidth="1"/>
    <col min="9226" max="9226" width="11.42578125" customWidth="1"/>
    <col min="9227" max="9227" width="10.140625" bestFit="1" customWidth="1"/>
    <col min="9228" max="9228" width="3.28515625" customWidth="1"/>
    <col min="9229" max="9230" width="10.28515625" customWidth="1"/>
    <col min="9231" max="9231" width="3.140625" customWidth="1"/>
    <col min="9473" max="9473" width="8" customWidth="1"/>
    <col min="9474" max="9474" width="10" bestFit="1" customWidth="1"/>
    <col min="9475" max="9477" width="0" hidden="1" customWidth="1"/>
    <col min="9478" max="9478" width="14.5703125" customWidth="1"/>
    <col min="9479" max="9479" width="13.5703125" customWidth="1"/>
    <col min="9480" max="9480" width="11.42578125" customWidth="1"/>
    <col min="9481" max="9481" width="19.28515625" customWidth="1"/>
    <col min="9482" max="9482" width="11.42578125" customWidth="1"/>
    <col min="9483" max="9483" width="10.140625" bestFit="1" customWidth="1"/>
    <col min="9484" max="9484" width="3.28515625" customWidth="1"/>
    <col min="9485" max="9486" width="10.28515625" customWidth="1"/>
    <col min="9487" max="9487" width="3.140625" customWidth="1"/>
    <col min="9729" max="9729" width="8" customWidth="1"/>
    <col min="9730" max="9730" width="10" bestFit="1" customWidth="1"/>
    <col min="9731" max="9733" width="0" hidden="1" customWidth="1"/>
    <col min="9734" max="9734" width="14.5703125" customWidth="1"/>
    <col min="9735" max="9735" width="13.5703125" customWidth="1"/>
    <col min="9736" max="9736" width="11.42578125" customWidth="1"/>
    <col min="9737" max="9737" width="19.28515625" customWidth="1"/>
    <col min="9738" max="9738" width="11.42578125" customWidth="1"/>
    <col min="9739" max="9739" width="10.140625" bestFit="1" customWidth="1"/>
    <col min="9740" max="9740" width="3.28515625" customWidth="1"/>
    <col min="9741" max="9742" width="10.28515625" customWidth="1"/>
    <col min="9743" max="9743" width="3.140625" customWidth="1"/>
    <col min="9985" max="9985" width="8" customWidth="1"/>
    <col min="9986" max="9986" width="10" bestFit="1" customWidth="1"/>
    <col min="9987" max="9989" width="0" hidden="1" customWidth="1"/>
    <col min="9990" max="9990" width="14.5703125" customWidth="1"/>
    <col min="9991" max="9991" width="13.5703125" customWidth="1"/>
    <col min="9992" max="9992" width="11.42578125" customWidth="1"/>
    <col min="9993" max="9993" width="19.28515625" customWidth="1"/>
    <col min="9994" max="9994" width="11.42578125" customWidth="1"/>
    <col min="9995" max="9995" width="10.140625" bestFit="1" customWidth="1"/>
    <col min="9996" max="9996" width="3.28515625" customWidth="1"/>
    <col min="9997" max="9998" width="10.28515625" customWidth="1"/>
    <col min="9999" max="9999" width="3.140625" customWidth="1"/>
    <col min="10241" max="10241" width="8" customWidth="1"/>
    <col min="10242" max="10242" width="10" bestFit="1" customWidth="1"/>
    <col min="10243" max="10245" width="0" hidden="1" customWidth="1"/>
    <col min="10246" max="10246" width="14.5703125" customWidth="1"/>
    <col min="10247" max="10247" width="13.5703125" customWidth="1"/>
    <col min="10248" max="10248" width="11.42578125" customWidth="1"/>
    <col min="10249" max="10249" width="19.28515625" customWidth="1"/>
    <col min="10250" max="10250" width="11.42578125" customWidth="1"/>
    <col min="10251" max="10251" width="10.140625" bestFit="1" customWidth="1"/>
    <col min="10252" max="10252" width="3.28515625" customWidth="1"/>
    <col min="10253" max="10254" width="10.28515625" customWidth="1"/>
    <col min="10255" max="10255" width="3.140625" customWidth="1"/>
    <col min="10497" max="10497" width="8" customWidth="1"/>
    <col min="10498" max="10498" width="10" bestFit="1" customWidth="1"/>
    <col min="10499" max="10501" width="0" hidden="1" customWidth="1"/>
    <col min="10502" max="10502" width="14.5703125" customWidth="1"/>
    <col min="10503" max="10503" width="13.5703125" customWidth="1"/>
    <col min="10504" max="10504" width="11.42578125" customWidth="1"/>
    <col min="10505" max="10505" width="19.28515625" customWidth="1"/>
    <col min="10506" max="10506" width="11.42578125" customWidth="1"/>
    <col min="10507" max="10507" width="10.140625" bestFit="1" customWidth="1"/>
    <col min="10508" max="10508" width="3.28515625" customWidth="1"/>
    <col min="10509" max="10510" width="10.28515625" customWidth="1"/>
    <col min="10511" max="10511" width="3.140625" customWidth="1"/>
    <col min="10753" max="10753" width="8" customWidth="1"/>
    <col min="10754" max="10754" width="10" bestFit="1" customWidth="1"/>
    <col min="10755" max="10757" width="0" hidden="1" customWidth="1"/>
    <col min="10758" max="10758" width="14.5703125" customWidth="1"/>
    <col min="10759" max="10759" width="13.5703125" customWidth="1"/>
    <col min="10760" max="10760" width="11.42578125" customWidth="1"/>
    <col min="10761" max="10761" width="19.28515625" customWidth="1"/>
    <col min="10762" max="10762" width="11.42578125" customWidth="1"/>
    <col min="10763" max="10763" width="10.140625" bestFit="1" customWidth="1"/>
    <col min="10764" max="10764" width="3.28515625" customWidth="1"/>
    <col min="10765" max="10766" width="10.28515625" customWidth="1"/>
    <col min="10767" max="10767" width="3.140625" customWidth="1"/>
    <col min="11009" max="11009" width="8" customWidth="1"/>
    <col min="11010" max="11010" width="10" bestFit="1" customWidth="1"/>
    <col min="11011" max="11013" width="0" hidden="1" customWidth="1"/>
    <col min="11014" max="11014" width="14.5703125" customWidth="1"/>
    <col min="11015" max="11015" width="13.5703125" customWidth="1"/>
    <col min="11016" max="11016" width="11.42578125" customWidth="1"/>
    <col min="11017" max="11017" width="19.28515625" customWidth="1"/>
    <col min="11018" max="11018" width="11.42578125" customWidth="1"/>
    <col min="11019" max="11019" width="10.140625" bestFit="1" customWidth="1"/>
    <col min="11020" max="11020" width="3.28515625" customWidth="1"/>
    <col min="11021" max="11022" width="10.28515625" customWidth="1"/>
    <col min="11023" max="11023" width="3.140625" customWidth="1"/>
    <col min="11265" max="11265" width="8" customWidth="1"/>
    <col min="11266" max="11266" width="10" bestFit="1" customWidth="1"/>
    <col min="11267" max="11269" width="0" hidden="1" customWidth="1"/>
    <col min="11270" max="11270" width="14.5703125" customWidth="1"/>
    <col min="11271" max="11271" width="13.5703125" customWidth="1"/>
    <col min="11272" max="11272" width="11.42578125" customWidth="1"/>
    <col min="11273" max="11273" width="19.28515625" customWidth="1"/>
    <col min="11274" max="11274" width="11.42578125" customWidth="1"/>
    <col min="11275" max="11275" width="10.140625" bestFit="1" customWidth="1"/>
    <col min="11276" max="11276" width="3.28515625" customWidth="1"/>
    <col min="11277" max="11278" width="10.28515625" customWidth="1"/>
    <col min="11279" max="11279" width="3.140625" customWidth="1"/>
    <col min="11521" max="11521" width="8" customWidth="1"/>
    <col min="11522" max="11522" width="10" bestFit="1" customWidth="1"/>
    <col min="11523" max="11525" width="0" hidden="1" customWidth="1"/>
    <col min="11526" max="11526" width="14.5703125" customWidth="1"/>
    <col min="11527" max="11527" width="13.5703125" customWidth="1"/>
    <col min="11528" max="11528" width="11.42578125" customWidth="1"/>
    <col min="11529" max="11529" width="19.28515625" customWidth="1"/>
    <col min="11530" max="11530" width="11.42578125" customWidth="1"/>
    <col min="11531" max="11531" width="10.140625" bestFit="1" customWidth="1"/>
    <col min="11532" max="11532" width="3.28515625" customWidth="1"/>
    <col min="11533" max="11534" width="10.28515625" customWidth="1"/>
    <col min="11535" max="11535" width="3.140625" customWidth="1"/>
    <col min="11777" max="11777" width="8" customWidth="1"/>
    <col min="11778" max="11778" width="10" bestFit="1" customWidth="1"/>
    <col min="11779" max="11781" width="0" hidden="1" customWidth="1"/>
    <col min="11782" max="11782" width="14.5703125" customWidth="1"/>
    <col min="11783" max="11783" width="13.5703125" customWidth="1"/>
    <col min="11784" max="11784" width="11.42578125" customWidth="1"/>
    <col min="11785" max="11785" width="19.28515625" customWidth="1"/>
    <col min="11786" max="11786" width="11.42578125" customWidth="1"/>
    <col min="11787" max="11787" width="10.140625" bestFit="1" customWidth="1"/>
    <col min="11788" max="11788" width="3.28515625" customWidth="1"/>
    <col min="11789" max="11790" width="10.28515625" customWidth="1"/>
    <col min="11791" max="11791" width="3.140625" customWidth="1"/>
    <col min="12033" max="12033" width="8" customWidth="1"/>
    <col min="12034" max="12034" width="10" bestFit="1" customWidth="1"/>
    <col min="12035" max="12037" width="0" hidden="1" customWidth="1"/>
    <col min="12038" max="12038" width="14.5703125" customWidth="1"/>
    <col min="12039" max="12039" width="13.5703125" customWidth="1"/>
    <col min="12040" max="12040" width="11.42578125" customWidth="1"/>
    <col min="12041" max="12041" width="19.28515625" customWidth="1"/>
    <col min="12042" max="12042" width="11.42578125" customWidth="1"/>
    <col min="12043" max="12043" width="10.140625" bestFit="1" customWidth="1"/>
    <col min="12044" max="12044" width="3.28515625" customWidth="1"/>
    <col min="12045" max="12046" width="10.28515625" customWidth="1"/>
    <col min="12047" max="12047" width="3.140625" customWidth="1"/>
    <col min="12289" max="12289" width="8" customWidth="1"/>
    <col min="12290" max="12290" width="10" bestFit="1" customWidth="1"/>
    <col min="12291" max="12293" width="0" hidden="1" customWidth="1"/>
    <col min="12294" max="12294" width="14.5703125" customWidth="1"/>
    <col min="12295" max="12295" width="13.5703125" customWidth="1"/>
    <col min="12296" max="12296" width="11.42578125" customWidth="1"/>
    <col min="12297" max="12297" width="19.28515625" customWidth="1"/>
    <col min="12298" max="12298" width="11.42578125" customWidth="1"/>
    <col min="12299" max="12299" width="10.140625" bestFit="1" customWidth="1"/>
    <col min="12300" max="12300" width="3.28515625" customWidth="1"/>
    <col min="12301" max="12302" width="10.28515625" customWidth="1"/>
    <col min="12303" max="12303" width="3.140625" customWidth="1"/>
    <col min="12545" max="12545" width="8" customWidth="1"/>
    <col min="12546" max="12546" width="10" bestFit="1" customWidth="1"/>
    <col min="12547" max="12549" width="0" hidden="1" customWidth="1"/>
    <col min="12550" max="12550" width="14.5703125" customWidth="1"/>
    <col min="12551" max="12551" width="13.5703125" customWidth="1"/>
    <col min="12552" max="12552" width="11.42578125" customWidth="1"/>
    <col min="12553" max="12553" width="19.28515625" customWidth="1"/>
    <col min="12554" max="12554" width="11.42578125" customWidth="1"/>
    <col min="12555" max="12555" width="10.140625" bestFit="1" customWidth="1"/>
    <col min="12556" max="12556" width="3.28515625" customWidth="1"/>
    <col min="12557" max="12558" width="10.28515625" customWidth="1"/>
    <col min="12559" max="12559" width="3.140625" customWidth="1"/>
    <col min="12801" max="12801" width="8" customWidth="1"/>
    <col min="12802" max="12802" width="10" bestFit="1" customWidth="1"/>
    <col min="12803" max="12805" width="0" hidden="1" customWidth="1"/>
    <col min="12806" max="12806" width="14.5703125" customWidth="1"/>
    <col min="12807" max="12807" width="13.5703125" customWidth="1"/>
    <col min="12808" max="12808" width="11.42578125" customWidth="1"/>
    <col min="12809" max="12809" width="19.28515625" customWidth="1"/>
    <col min="12810" max="12810" width="11.42578125" customWidth="1"/>
    <col min="12811" max="12811" width="10.140625" bestFit="1" customWidth="1"/>
    <col min="12812" max="12812" width="3.28515625" customWidth="1"/>
    <col min="12813" max="12814" width="10.28515625" customWidth="1"/>
    <col min="12815" max="12815" width="3.140625" customWidth="1"/>
    <col min="13057" max="13057" width="8" customWidth="1"/>
    <col min="13058" max="13058" width="10" bestFit="1" customWidth="1"/>
    <col min="13059" max="13061" width="0" hidden="1" customWidth="1"/>
    <col min="13062" max="13062" width="14.5703125" customWidth="1"/>
    <col min="13063" max="13063" width="13.5703125" customWidth="1"/>
    <col min="13064" max="13064" width="11.42578125" customWidth="1"/>
    <col min="13065" max="13065" width="19.28515625" customWidth="1"/>
    <col min="13066" max="13066" width="11.42578125" customWidth="1"/>
    <col min="13067" max="13067" width="10.140625" bestFit="1" customWidth="1"/>
    <col min="13068" max="13068" width="3.28515625" customWidth="1"/>
    <col min="13069" max="13070" width="10.28515625" customWidth="1"/>
    <col min="13071" max="13071" width="3.140625" customWidth="1"/>
    <col min="13313" max="13313" width="8" customWidth="1"/>
    <col min="13314" max="13314" width="10" bestFit="1" customWidth="1"/>
    <col min="13315" max="13317" width="0" hidden="1" customWidth="1"/>
    <col min="13318" max="13318" width="14.5703125" customWidth="1"/>
    <col min="13319" max="13319" width="13.5703125" customWidth="1"/>
    <col min="13320" max="13320" width="11.42578125" customWidth="1"/>
    <col min="13321" max="13321" width="19.28515625" customWidth="1"/>
    <col min="13322" max="13322" width="11.42578125" customWidth="1"/>
    <col min="13323" max="13323" width="10.140625" bestFit="1" customWidth="1"/>
    <col min="13324" max="13324" width="3.28515625" customWidth="1"/>
    <col min="13325" max="13326" width="10.28515625" customWidth="1"/>
    <col min="13327" max="13327" width="3.140625" customWidth="1"/>
    <col min="13569" max="13569" width="8" customWidth="1"/>
    <col min="13570" max="13570" width="10" bestFit="1" customWidth="1"/>
    <col min="13571" max="13573" width="0" hidden="1" customWidth="1"/>
    <col min="13574" max="13574" width="14.5703125" customWidth="1"/>
    <col min="13575" max="13575" width="13.5703125" customWidth="1"/>
    <col min="13576" max="13576" width="11.42578125" customWidth="1"/>
    <col min="13577" max="13577" width="19.28515625" customWidth="1"/>
    <col min="13578" max="13578" width="11.42578125" customWidth="1"/>
    <col min="13579" max="13579" width="10.140625" bestFit="1" customWidth="1"/>
    <col min="13580" max="13580" width="3.28515625" customWidth="1"/>
    <col min="13581" max="13582" width="10.28515625" customWidth="1"/>
    <col min="13583" max="13583" width="3.140625" customWidth="1"/>
    <col min="13825" max="13825" width="8" customWidth="1"/>
    <col min="13826" max="13826" width="10" bestFit="1" customWidth="1"/>
    <col min="13827" max="13829" width="0" hidden="1" customWidth="1"/>
    <col min="13830" max="13830" width="14.5703125" customWidth="1"/>
    <col min="13831" max="13831" width="13.5703125" customWidth="1"/>
    <col min="13832" max="13832" width="11.42578125" customWidth="1"/>
    <col min="13833" max="13833" width="19.28515625" customWidth="1"/>
    <col min="13834" max="13834" width="11.42578125" customWidth="1"/>
    <col min="13835" max="13835" width="10.140625" bestFit="1" customWidth="1"/>
    <col min="13836" max="13836" width="3.28515625" customWidth="1"/>
    <col min="13837" max="13838" width="10.28515625" customWidth="1"/>
    <col min="13839" max="13839" width="3.140625" customWidth="1"/>
    <col min="14081" max="14081" width="8" customWidth="1"/>
    <col min="14082" max="14082" width="10" bestFit="1" customWidth="1"/>
    <col min="14083" max="14085" width="0" hidden="1" customWidth="1"/>
    <col min="14086" max="14086" width="14.5703125" customWidth="1"/>
    <col min="14087" max="14087" width="13.5703125" customWidth="1"/>
    <col min="14088" max="14088" width="11.42578125" customWidth="1"/>
    <col min="14089" max="14089" width="19.28515625" customWidth="1"/>
    <col min="14090" max="14090" width="11.42578125" customWidth="1"/>
    <col min="14091" max="14091" width="10.140625" bestFit="1" customWidth="1"/>
    <col min="14092" max="14092" width="3.28515625" customWidth="1"/>
    <col min="14093" max="14094" width="10.28515625" customWidth="1"/>
    <col min="14095" max="14095" width="3.140625" customWidth="1"/>
    <col min="14337" max="14337" width="8" customWidth="1"/>
    <col min="14338" max="14338" width="10" bestFit="1" customWidth="1"/>
    <col min="14339" max="14341" width="0" hidden="1" customWidth="1"/>
    <col min="14342" max="14342" width="14.5703125" customWidth="1"/>
    <col min="14343" max="14343" width="13.5703125" customWidth="1"/>
    <col min="14344" max="14344" width="11.42578125" customWidth="1"/>
    <col min="14345" max="14345" width="19.28515625" customWidth="1"/>
    <col min="14346" max="14346" width="11.42578125" customWidth="1"/>
    <col min="14347" max="14347" width="10.140625" bestFit="1" customWidth="1"/>
    <col min="14348" max="14348" width="3.28515625" customWidth="1"/>
    <col min="14349" max="14350" width="10.28515625" customWidth="1"/>
    <col min="14351" max="14351" width="3.140625" customWidth="1"/>
    <col min="14593" max="14593" width="8" customWidth="1"/>
    <col min="14594" max="14594" width="10" bestFit="1" customWidth="1"/>
    <col min="14595" max="14597" width="0" hidden="1" customWidth="1"/>
    <col min="14598" max="14598" width="14.5703125" customWidth="1"/>
    <col min="14599" max="14599" width="13.5703125" customWidth="1"/>
    <col min="14600" max="14600" width="11.42578125" customWidth="1"/>
    <col min="14601" max="14601" width="19.28515625" customWidth="1"/>
    <col min="14602" max="14602" width="11.42578125" customWidth="1"/>
    <col min="14603" max="14603" width="10.140625" bestFit="1" customWidth="1"/>
    <col min="14604" max="14604" width="3.28515625" customWidth="1"/>
    <col min="14605" max="14606" width="10.28515625" customWidth="1"/>
    <col min="14607" max="14607" width="3.140625" customWidth="1"/>
    <col min="14849" max="14849" width="8" customWidth="1"/>
    <col min="14850" max="14850" width="10" bestFit="1" customWidth="1"/>
    <col min="14851" max="14853" width="0" hidden="1" customWidth="1"/>
    <col min="14854" max="14854" width="14.5703125" customWidth="1"/>
    <col min="14855" max="14855" width="13.5703125" customWidth="1"/>
    <col min="14856" max="14856" width="11.42578125" customWidth="1"/>
    <col min="14857" max="14857" width="19.28515625" customWidth="1"/>
    <col min="14858" max="14858" width="11.42578125" customWidth="1"/>
    <col min="14859" max="14859" width="10.140625" bestFit="1" customWidth="1"/>
    <col min="14860" max="14860" width="3.28515625" customWidth="1"/>
    <col min="14861" max="14862" width="10.28515625" customWidth="1"/>
    <col min="14863" max="14863" width="3.140625" customWidth="1"/>
    <col min="15105" max="15105" width="8" customWidth="1"/>
    <col min="15106" max="15106" width="10" bestFit="1" customWidth="1"/>
    <col min="15107" max="15109" width="0" hidden="1" customWidth="1"/>
    <col min="15110" max="15110" width="14.5703125" customWidth="1"/>
    <col min="15111" max="15111" width="13.5703125" customWidth="1"/>
    <col min="15112" max="15112" width="11.42578125" customWidth="1"/>
    <col min="15113" max="15113" width="19.28515625" customWidth="1"/>
    <col min="15114" max="15114" width="11.42578125" customWidth="1"/>
    <col min="15115" max="15115" width="10.140625" bestFit="1" customWidth="1"/>
    <col min="15116" max="15116" width="3.28515625" customWidth="1"/>
    <col min="15117" max="15118" width="10.28515625" customWidth="1"/>
    <col min="15119" max="15119" width="3.140625" customWidth="1"/>
    <col min="15361" max="15361" width="8" customWidth="1"/>
    <col min="15362" max="15362" width="10" bestFit="1" customWidth="1"/>
    <col min="15363" max="15365" width="0" hidden="1" customWidth="1"/>
    <col min="15366" max="15366" width="14.5703125" customWidth="1"/>
    <col min="15367" max="15367" width="13.5703125" customWidth="1"/>
    <col min="15368" max="15368" width="11.42578125" customWidth="1"/>
    <col min="15369" max="15369" width="19.28515625" customWidth="1"/>
    <col min="15370" max="15370" width="11.42578125" customWidth="1"/>
    <col min="15371" max="15371" width="10.140625" bestFit="1" customWidth="1"/>
    <col min="15372" max="15372" width="3.28515625" customWidth="1"/>
    <col min="15373" max="15374" width="10.28515625" customWidth="1"/>
    <col min="15375" max="15375" width="3.140625" customWidth="1"/>
    <col min="15617" max="15617" width="8" customWidth="1"/>
    <col min="15618" max="15618" width="10" bestFit="1" customWidth="1"/>
    <col min="15619" max="15621" width="0" hidden="1" customWidth="1"/>
    <col min="15622" max="15622" width="14.5703125" customWidth="1"/>
    <col min="15623" max="15623" width="13.5703125" customWidth="1"/>
    <col min="15624" max="15624" width="11.42578125" customWidth="1"/>
    <col min="15625" max="15625" width="19.28515625" customWidth="1"/>
    <col min="15626" max="15626" width="11.42578125" customWidth="1"/>
    <col min="15627" max="15627" width="10.140625" bestFit="1" customWidth="1"/>
    <col min="15628" max="15628" width="3.28515625" customWidth="1"/>
    <col min="15629" max="15630" width="10.28515625" customWidth="1"/>
    <col min="15631" max="15631" width="3.140625" customWidth="1"/>
    <col min="15873" max="15873" width="8" customWidth="1"/>
    <col min="15874" max="15874" width="10" bestFit="1" customWidth="1"/>
    <col min="15875" max="15877" width="0" hidden="1" customWidth="1"/>
    <col min="15878" max="15878" width="14.5703125" customWidth="1"/>
    <col min="15879" max="15879" width="13.5703125" customWidth="1"/>
    <col min="15880" max="15880" width="11.42578125" customWidth="1"/>
    <col min="15881" max="15881" width="19.28515625" customWidth="1"/>
    <col min="15882" max="15882" width="11.42578125" customWidth="1"/>
    <col min="15883" max="15883" width="10.140625" bestFit="1" customWidth="1"/>
    <col min="15884" max="15884" width="3.28515625" customWidth="1"/>
    <col min="15885" max="15886" width="10.28515625" customWidth="1"/>
    <col min="15887" max="15887" width="3.140625" customWidth="1"/>
    <col min="16129" max="16129" width="8" customWidth="1"/>
    <col min="16130" max="16130" width="10" bestFit="1" customWidth="1"/>
    <col min="16131" max="16133" width="0" hidden="1" customWidth="1"/>
    <col min="16134" max="16134" width="14.5703125" customWidth="1"/>
    <col min="16135" max="16135" width="13.5703125" customWidth="1"/>
    <col min="16136" max="16136" width="11.42578125" customWidth="1"/>
    <col min="16137" max="16137" width="19.28515625" customWidth="1"/>
    <col min="16138" max="16138" width="11.42578125" customWidth="1"/>
    <col min="16139" max="16139" width="10.140625" bestFit="1" customWidth="1"/>
    <col min="16140" max="16140" width="3.28515625" customWidth="1"/>
    <col min="16141" max="16142" width="10.28515625" customWidth="1"/>
    <col min="16143" max="16143" width="3.140625" customWidth="1"/>
  </cols>
  <sheetData>
    <row r="1" spans="1:14" s="20" customFormat="1" ht="18">
      <c r="A1" s="401" t="s">
        <v>351</v>
      </c>
      <c r="B1" s="401"/>
      <c r="C1" s="401"/>
      <c r="D1" s="401"/>
      <c r="E1" s="401"/>
      <c r="F1" s="401"/>
      <c r="G1" s="401"/>
      <c r="H1" s="401"/>
      <c r="I1" s="401"/>
      <c r="J1" s="401"/>
      <c r="K1" s="401"/>
      <c r="L1" s="401"/>
      <c r="M1" s="401"/>
      <c r="N1" s="401"/>
    </row>
    <row r="2" spans="1:14" s="20" customFormat="1" ht="18">
      <c r="A2" s="406" t="str">
        <f>[29]SAIFI!A2</f>
        <v>Year: 2021-22</v>
      </c>
      <c r="B2" s="406"/>
      <c r="C2" s="406"/>
      <c r="D2" s="406"/>
      <c r="E2" s="406"/>
      <c r="F2" s="406"/>
      <c r="G2" s="406"/>
      <c r="H2" s="406"/>
      <c r="I2" s="406"/>
      <c r="J2" s="406"/>
      <c r="K2" s="406"/>
      <c r="L2" s="406"/>
      <c r="M2" s="406"/>
      <c r="N2" s="406"/>
    </row>
    <row r="3" spans="1:14" ht="18">
      <c r="A3" s="408" t="s">
        <v>11</v>
      </c>
      <c r="B3" s="408"/>
      <c r="C3" s="408"/>
      <c r="D3" s="408"/>
      <c r="E3" s="408"/>
      <c r="F3" s="408"/>
      <c r="G3" s="408"/>
      <c r="H3" s="408"/>
      <c r="I3" s="408"/>
      <c r="J3" s="408"/>
      <c r="K3" s="21"/>
    </row>
    <row r="4" spans="1:14" ht="96.75" customHeight="1">
      <c r="A4" s="407" t="s">
        <v>12</v>
      </c>
      <c r="B4" s="407" t="s">
        <v>3</v>
      </c>
      <c r="C4" s="22" t="s">
        <v>13</v>
      </c>
      <c r="D4" s="22" t="s">
        <v>14</v>
      </c>
      <c r="E4" s="22" t="s">
        <v>15</v>
      </c>
      <c r="F4" s="407" t="s">
        <v>16</v>
      </c>
      <c r="G4" s="407" t="s">
        <v>17</v>
      </c>
      <c r="H4" s="407" t="s">
        <v>18</v>
      </c>
      <c r="I4" s="409" t="s">
        <v>19</v>
      </c>
      <c r="J4" s="407"/>
      <c r="K4" s="407"/>
      <c r="M4" s="407" t="s">
        <v>20</v>
      </c>
      <c r="N4" s="407"/>
    </row>
    <row r="5" spans="1:14" ht="20.25" customHeight="1">
      <c r="A5" s="407"/>
      <c r="B5" s="407"/>
      <c r="C5" s="22"/>
      <c r="D5" s="22"/>
      <c r="E5" s="22"/>
      <c r="F5" s="407"/>
      <c r="G5" s="407"/>
      <c r="H5" s="407"/>
      <c r="I5" s="409"/>
      <c r="J5" s="22" t="s">
        <v>21</v>
      </c>
      <c r="K5" s="22" t="s">
        <v>22</v>
      </c>
      <c r="M5" s="407"/>
      <c r="N5" s="407"/>
    </row>
    <row r="6" spans="1:14" ht="18">
      <c r="A6" s="23">
        <v>1</v>
      </c>
      <c r="B6" s="23">
        <v>2</v>
      </c>
      <c r="C6" s="24">
        <v>3</v>
      </c>
      <c r="D6" s="24">
        <v>4</v>
      </c>
      <c r="E6" s="24" t="s">
        <v>23</v>
      </c>
      <c r="F6" s="24">
        <v>3</v>
      </c>
      <c r="G6" s="24">
        <v>4</v>
      </c>
      <c r="H6" s="24">
        <v>5</v>
      </c>
      <c r="I6" s="23">
        <v>6</v>
      </c>
      <c r="J6" s="24" t="s">
        <v>24</v>
      </c>
      <c r="K6" s="24" t="s">
        <v>25</v>
      </c>
      <c r="M6" s="22" t="s">
        <v>21</v>
      </c>
      <c r="N6" s="22" t="s">
        <v>22</v>
      </c>
    </row>
    <row r="7" spans="1:14" s="31" customFormat="1" ht="35.1" customHeight="1">
      <c r="A7" s="12">
        <v>1</v>
      </c>
      <c r="B7" s="13" t="str">
        <f>[29]SAIFI!B11</f>
        <v>Jul' 21</v>
      </c>
      <c r="C7" s="25" t="s">
        <v>26</v>
      </c>
      <c r="D7" s="26"/>
      <c r="E7" s="25"/>
      <c r="F7" s="27">
        <v>905292</v>
      </c>
      <c r="G7" s="27">
        <v>3134831</v>
      </c>
      <c r="H7" s="28">
        <v>3364616</v>
      </c>
      <c r="I7" s="27">
        <v>1117016998</v>
      </c>
      <c r="J7" s="29">
        <f>I7/H7</f>
        <v>331.98944485789758</v>
      </c>
      <c r="K7" s="30">
        <v>0.23055555555555554</v>
      </c>
      <c r="M7" s="32">
        <v>350.04449268556232</v>
      </c>
      <c r="N7" s="33">
        <v>0.24305555555555555</v>
      </c>
    </row>
    <row r="8" spans="1:14" s="31" customFormat="1" ht="35.1" customHeight="1">
      <c r="A8" s="12">
        <v>2</v>
      </c>
      <c r="B8" s="13" t="str">
        <f>[29]SAIFI!B12</f>
        <v>Aug' 21</v>
      </c>
      <c r="C8" s="25" t="s">
        <v>27</v>
      </c>
      <c r="D8" s="26"/>
      <c r="E8" s="25"/>
      <c r="F8" s="27">
        <v>676529</v>
      </c>
      <c r="G8" s="27">
        <v>3101243</v>
      </c>
      <c r="H8" s="28">
        <v>3342358</v>
      </c>
      <c r="I8" s="27">
        <v>871436784</v>
      </c>
      <c r="J8" s="29">
        <f>I8/H8</f>
        <v>260.72514793448221</v>
      </c>
      <c r="K8" s="30">
        <v>0.18124999999999999</v>
      </c>
      <c r="M8" s="32">
        <v>420.33790701994917</v>
      </c>
      <c r="N8" s="33">
        <v>0.29166666666666669</v>
      </c>
    </row>
    <row r="9" spans="1:14" s="31" customFormat="1" ht="35.1" customHeight="1">
      <c r="A9" s="12">
        <v>3</v>
      </c>
      <c r="B9" s="13" t="str">
        <f>[29]SAIFI!B13</f>
        <v>Sept' 21</v>
      </c>
      <c r="C9" s="25"/>
      <c r="D9" s="26"/>
      <c r="E9" s="25"/>
      <c r="F9" s="27">
        <v>969784</v>
      </c>
      <c r="G9" s="27">
        <v>3162967</v>
      </c>
      <c r="H9" s="28">
        <v>3352976</v>
      </c>
      <c r="I9" s="27">
        <v>1306780209</v>
      </c>
      <c r="J9" s="29">
        <f>I9/H9</f>
        <v>389.73741804295645</v>
      </c>
      <c r="K9" s="30">
        <v>0.27083333333333331</v>
      </c>
      <c r="M9" s="32">
        <v>460.90926359000895</v>
      </c>
      <c r="N9" s="33">
        <v>0.32013888888888892</v>
      </c>
    </row>
    <row r="10" spans="1:14" ht="35.1" customHeight="1">
      <c r="G10" s="34">
        <f>SUM(G7:G9)</f>
        <v>9399041</v>
      </c>
      <c r="H10" s="18">
        <f>SUM(H7:H9)</f>
        <v>10059950</v>
      </c>
      <c r="I10" s="34">
        <f>SUM(I7:I9)</f>
        <v>3295233991</v>
      </c>
      <c r="J10" s="29">
        <f>I10/H10</f>
        <v>327.55967882544149</v>
      </c>
      <c r="K10" s="35">
        <v>0.22777777777777777</v>
      </c>
      <c r="M10" s="36">
        <v>410.4844065689586</v>
      </c>
      <c r="N10" s="33">
        <v>0.28472222222222221</v>
      </c>
    </row>
  </sheetData>
  <mergeCells count="11">
    <mergeCell ref="A1:N1"/>
    <mergeCell ref="A2:N2"/>
    <mergeCell ref="M4:N5"/>
    <mergeCell ref="A3:J3"/>
    <mergeCell ref="A4:A5"/>
    <mergeCell ref="B4:B5"/>
    <mergeCell ref="F4:F5"/>
    <mergeCell ref="G4:G5"/>
    <mergeCell ref="H4:H5"/>
    <mergeCell ref="I4:I5"/>
    <mergeCell ref="J4:K4"/>
  </mergeCells>
  <printOptions horizontalCentered="1" verticalCentered="1"/>
  <pageMargins left="0.45" right="0.45" top="0.5" bottom="0.5" header="0.3" footer="0.3"/>
  <pageSetup paperSize="9" orientation="landscape" horizontalDpi="120" verticalDpi="144" r:id="rId1"/>
  <headerFooter>
    <oddFooter>&amp;L&amp;A</oddFooter>
  </headerFooter>
  <legacyDrawing r:id="rId2"/>
  <oleObjects>
    <oleObject progId="Equation.3" shapeId="2049" r:id="rId3"/>
    <oleObject progId="Equation.3" shapeId="2050" r:id="rId4"/>
  </oleObjects>
</worksheet>
</file>

<file path=xl/worksheets/sheet13.xml><?xml version="1.0" encoding="utf-8"?>
<worksheet xmlns="http://schemas.openxmlformats.org/spreadsheetml/2006/main" xmlns:r="http://schemas.openxmlformats.org/officeDocument/2006/relationships">
  <sheetPr>
    <tabColor rgb="FFC00000"/>
  </sheetPr>
  <dimension ref="A1:I11"/>
  <sheetViews>
    <sheetView view="pageBreakPreview" zoomScaleSheetLayoutView="100" workbookViewId="0">
      <selection activeCell="D6" sqref="D6"/>
    </sheetView>
  </sheetViews>
  <sheetFormatPr defaultRowHeight="14.25"/>
  <cols>
    <col min="1" max="1" width="4" style="37" bestFit="1" customWidth="1"/>
    <col min="2" max="2" width="10.7109375" style="37" customWidth="1"/>
    <col min="3" max="3" width="14.140625" style="37" customWidth="1"/>
    <col min="4" max="4" width="15.7109375" style="37" customWidth="1"/>
    <col min="5" max="5" width="15.42578125" style="37" customWidth="1"/>
    <col min="6" max="6" width="13.42578125" style="37" customWidth="1"/>
    <col min="7" max="7" width="16.5703125" style="37" customWidth="1"/>
    <col min="8" max="8" width="2" style="37" customWidth="1"/>
    <col min="9" max="9" width="14.140625" style="37" customWidth="1"/>
    <col min="10" max="256" width="9.140625" style="37"/>
    <col min="257" max="257" width="4" style="37" bestFit="1" customWidth="1"/>
    <col min="258" max="258" width="10.7109375" style="37" customWidth="1"/>
    <col min="259" max="259" width="14.140625" style="37" customWidth="1"/>
    <col min="260" max="260" width="15.7109375" style="37" customWidth="1"/>
    <col min="261" max="261" width="15.42578125" style="37" customWidth="1"/>
    <col min="262" max="262" width="13.42578125" style="37" customWidth="1"/>
    <col min="263" max="263" width="16.5703125" style="37" customWidth="1"/>
    <col min="264" max="264" width="2" style="37" customWidth="1"/>
    <col min="265" max="265" width="14.140625" style="37" customWidth="1"/>
    <col min="266" max="512" width="9.140625" style="37"/>
    <col min="513" max="513" width="4" style="37" bestFit="1" customWidth="1"/>
    <col min="514" max="514" width="10.7109375" style="37" customWidth="1"/>
    <col min="515" max="515" width="14.140625" style="37" customWidth="1"/>
    <col min="516" max="516" width="15.7109375" style="37" customWidth="1"/>
    <col min="517" max="517" width="15.42578125" style="37" customWidth="1"/>
    <col min="518" max="518" width="13.42578125" style="37" customWidth="1"/>
    <col min="519" max="519" width="16.5703125" style="37" customWidth="1"/>
    <col min="520" max="520" width="2" style="37" customWidth="1"/>
    <col min="521" max="521" width="14.140625" style="37" customWidth="1"/>
    <col min="522" max="768" width="9.140625" style="37"/>
    <col min="769" max="769" width="4" style="37" bestFit="1" customWidth="1"/>
    <col min="770" max="770" width="10.7109375" style="37" customWidth="1"/>
    <col min="771" max="771" width="14.140625" style="37" customWidth="1"/>
    <col min="772" max="772" width="15.7109375" style="37" customWidth="1"/>
    <col min="773" max="773" width="15.42578125" style="37" customWidth="1"/>
    <col min="774" max="774" width="13.42578125" style="37" customWidth="1"/>
    <col min="775" max="775" width="16.5703125" style="37" customWidth="1"/>
    <col min="776" max="776" width="2" style="37" customWidth="1"/>
    <col min="777" max="777" width="14.140625" style="37" customWidth="1"/>
    <col min="778" max="1024" width="9.140625" style="37"/>
    <col min="1025" max="1025" width="4" style="37" bestFit="1" customWidth="1"/>
    <col min="1026" max="1026" width="10.7109375" style="37" customWidth="1"/>
    <col min="1027" max="1027" width="14.140625" style="37" customWidth="1"/>
    <col min="1028" max="1028" width="15.7109375" style="37" customWidth="1"/>
    <col min="1029" max="1029" width="15.42578125" style="37" customWidth="1"/>
    <col min="1030" max="1030" width="13.42578125" style="37" customWidth="1"/>
    <col min="1031" max="1031" width="16.5703125" style="37" customWidth="1"/>
    <col min="1032" max="1032" width="2" style="37" customWidth="1"/>
    <col min="1033" max="1033" width="14.140625" style="37" customWidth="1"/>
    <col min="1034" max="1280" width="9.140625" style="37"/>
    <col min="1281" max="1281" width="4" style="37" bestFit="1" customWidth="1"/>
    <col min="1282" max="1282" width="10.7109375" style="37" customWidth="1"/>
    <col min="1283" max="1283" width="14.140625" style="37" customWidth="1"/>
    <col min="1284" max="1284" width="15.7109375" style="37" customWidth="1"/>
    <col min="1285" max="1285" width="15.42578125" style="37" customWidth="1"/>
    <col min="1286" max="1286" width="13.42578125" style="37" customWidth="1"/>
    <col min="1287" max="1287" width="16.5703125" style="37" customWidth="1"/>
    <col min="1288" max="1288" width="2" style="37" customWidth="1"/>
    <col min="1289" max="1289" width="14.140625" style="37" customWidth="1"/>
    <col min="1290" max="1536" width="9.140625" style="37"/>
    <col min="1537" max="1537" width="4" style="37" bestFit="1" customWidth="1"/>
    <col min="1538" max="1538" width="10.7109375" style="37" customWidth="1"/>
    <col min="1539" max="1539" width="14.140625" style="37" customWidth="1"/>
    <col min="1540" max="1540" width="15.7109375" style="37" customWidth="1"/>
    <col min="1541" max="1541" width="15.42578125" style="37" customWidth="1"/>
    <col min="1542" max="1542" width="13.42578125" style="37" customWidth="1"/>
    <col min="1543" max="1543" width="16.5703125" style="37" customWidth="1"/>
    <col min="1544" max="1544" width="2" style="37" customWidth="1"/>
    <col min="1545" max="1545" width="14.140625" style="37" customWidth="1"/>
    <col min="1546" max="1792" width="9.140625" style="37"/>
    <col min="1793" max="1793" width="4" style="37" bestFit="1" customWidth="1"/>
    <col min="1794" max="1794" width="10.7109375" style="37" customWidth="1"/>
    <col min="1795" max="1795" width="14.140625" style="37" customWidth="1"/>
    <col min="1796" max="1796" width="15.7109375" style="37" customWidth="1"/>
    <col min="1797" max="1797" width="15.42578125" style="37" customWidth="1"/>
    <col min="1798" max="1798" width="13.42578125" style="37" customWidth="1"/>
    <col min="1799" max="1799" width="16.5703125" style="37" customWidth="1"/>
    <col min="1800" max="1800" width="2" style="37" customWidth="1"/>
    <col min="1801" max="1801" width="14.140625" style="37" customWidth="1"/>
    <col min="1802" max="2048" width="9.140625" style="37"/>
    <col min="2049" max="2049" width="4" style="37" bestFit="1" customWidth="1"/>
    <col min="2050" max="2050" width="10.7109375" style="37" customWidth="1"/>
    <col min="2051" max="2051" width="14.140625" style="37" customWidth="1"/>
    <col min="2052" max="2052" width="15.7109375" style="37" customWidth="1"/>
    <col min="2053" max="2053" width="15.42578125" style="37" customWidth="1"/>
    <col min="2054" max="2054" width="13.42578125" style="37" customWidth="1"/>
    <col min="2055" max="2055" width="16.5703125" style="37" customWidth="1"/>
    <col min="2056" max="2056" width="2" style="37" customWidth="1"/>
    <col min="2057" max="2057" width="14.140625" style="37" customWidth="1"/>
    <col min="2058" max="2304" width="9.140625" style="37"/>
    <col min="2305" max="2305" width="4" style="37" bestFit="1" customWidth="1"/>
    <col min="2306" max="2306" width="10.7109375" style="37" customWidth="1"/>
    <col min="2307" max="2307" width="14.140625" style="37" customWidth="1"/>
    <col min="2308" max="2308" width="15.7109375" style="37" customWidth="1"/>
    <col min="2309" max="2309" width="15.42578125" style="37" customWidth="1"/>
    <col min="2310" max="2310" width="13.42578125" style="37" customWidth="1"/>
    <col min="2311" max="2311" width="16.5703125" style="37" customWidth="1"/>
    <col min="2312" max="2312" width="2" style="37" customWidth="1"/>
    <col min="2313" max="2313" width="14.140625" style="37" customWidth="1"/>
    <col min="2314" max="2560" width="9.140625" style="37"/>
    <col min="2561" max="2561" width="4" style="37" bestFit="1" customWidth="1"/>
    <col min="2562" max="2562" width="10.7109375" style="37" customWidth="1"/>
    <col min="2563" max="2563" width="14.140625" style="37" customWidth="1"/>
    <col min="2564" max="2564" width="15.7109375" style="37" customWidth="1"/>
    <col min="2565" max="2565" width="15.42578125" style="37" customWidth="1"/>
    <col min="2566" max="2566" width="13.42578125" style="37" customWidth="1"/>
    <col min="2567" max="2567" width="16.5703125" style="37" customWidth="1"/>
    <col min="2568" max="2568" width="2" style="37" customWidth="1"/>
    <col min="2569" max="2569" width="14.140625" style="37" customWidth="1"/>
    <col min="2570" max="2816" width="9.140625" style="37"/>
    <col min="2817" max="2817" width="4" style="37" bestFit="1" customWidth="1"/>
    <col min="2818" max="2818" width="10.7109375" style="37" customWidth="1"/>
    <col min="2819" max="2819" width="14.140625" style="37" customWidth="1"/>
    <col min="2820" max="2820" width="15.7109375" style="37" customWidth="1"/>
    <col min="2821" max="2821" width="15.42578125" style="37" customWidth="1"/>
    <col min="2822" max="2822" width="13.42578125" style="37" customWidth="1"/>
    <col min="2823" max="2823" width="16.5703125" style="37" customWidth="1"/>
    <col min="2824" max="2824" width="2" style="37" customWidth="1"/>
    <col min="2825" max="2825" width="14.140625" style="37" customWidth="1"/>
    <col min="2826" max="3072" width="9.140625" style="37"/>
    <col min="3073" max="3073" width="4" style="37" bestFit="1" customWidth="1"/>
    <col min="3074" max="3074" width="10.7109375" style="37" customWidth="1"/>
    <col min="3075" max="3075" width="14.140625" style="37" customWidth="1"/>
    <col min="3076" max="3076" width="15.7109375" style="37" customWidth="1"/>
    <col min="3077" max="3077" width="15.42578125" style="37" customWidth="1"/>
    <col min="3078" max="3078" width="13.42578125" style="37" customWidth="1"/>
    <col min="3079" max="3079" width="16.5703125" style="37" customWidth="1"/>
    <col min="3080" max="3080" width="2" style="37" customWidth="1"/>
    <col min="3081" max="3081" width="14.140625" style="37" customWidth="1"/>
    <col min="3082" max="3328" width="9.140625" style="37"/>
    <col min="3329" max="3329" width="4" style="37" bestFit="1" customWidth="1"/>
    <col min="3330" max="3330" width="10.7109375" style="37" customWidth="1"/>
    <col min="3331" max="3331" width="14.140625" style="37" customWidth="1"/>
    <col min="3332" max="3332" width="15.7109375" style="37" customWidth="1"/>
    <col min="3333" max="3333" width="15.42578125" style="37" customWidth="1"/>
    <col min="3334" max="3334" width="13.42578125" style="37" customWidth="1"/>
    <col min="3335" max="3335" width="16.5703125" style="37" customWidth="1"/>
    <col min="3336" max="3336" width="2" style="37" customWidth="1"/>
    <col min="3337" max="3337" width="14.140625" style="37" customWidth="1"/>
    <col min="3338" max="3584" width="9.140625" style="37"/>
    <col min="3585" max="3585" width="4" style="37" bestFit="1" customWidth="1"/>
    <col min="3586" max="3586" width="10.7109375" style="37" customWidth="1"/>
    <col min="3587" max="3587" width="14.140625" style="37" customWidth="1"/>
    <col min="3588" max="3588" width="15.7109375" style="37" customWidth="1"/>
    <col min="3589" max="3589" width="15.42578125" style="37" customWidth="1"/>
    <col min="3590" max="3590" width="13.42578125" style="37" customWidth="1"/>
    <col min="3591" max="3591" width="16.5703125" style="37" customWidth="1"/>
    <col min="3592" max="3592" width="2" style="37" customWidth="1"/>
    <col min="3593" max="3593" width="14.140625" style="37" customWidth="1"/>
    <col min="3594" max="3840" width="9.140625" style="37"/>
    <col min="3841" max="3841" width="4" style="37" bestFit="1" customWidth="1"/>
    <col min="3842" max="3842" width="10.7109375" style="37" customWidth="1"/>
    <col min="3843" max="3843" width="14.140625" style="37" customWidth="1"/>
    <col min="3844" max="3844" width="15.7109375" style="37" customWidth="1"/>
    <col min="3845" max="3845" width="15.42578125" style="37" customWidth="1"/>
    <col min="3846" max="3846" width="13.42578125" style="37" customWidth="1"/>
    <col min="3847" max="3847" width="16.5703125" style="37" customWidth="1"/>
    <col min="3848" max="3848" width="2" style="37" customWidth="1"/>
    <col min="3849" max="3849" width="14.140625" style="37" customWidth="1"/>
    <col min="3850" max="4096" width="9.140625" style="37"/>
    <col min="4097" max="4097" width="4" style="37" bestFit="1" customWidth="1"/>
    <col min="4098" max="4098" width="10.7109375" style="37" customWidth="1"/>
    <col min="4099" max="4099" width="14.140625" style="37" customWidth="1"/>
    <col min="4100" max="4100" width="15.7109375" style="37" customWidth="1"/>
    <col min="4101" max="4101" width="15.42578125" style="37" customWidth="1"/>
    <col min="4102" max="4102" width="13.42578125" style="37" customWidth="1"/>
    <col min="4103" max="4103" width="16.5703125" style="37" customWidth="1"/>
    <col min="4104" max="4104" width="2" style="37" customWidth="1"/>
    <col min="4105" max="4105" width="14.140625" style="37" customWidth="1"/>
    <col min="4106" max="4352" width="9.140625" style="37"/>
    <col min="4353" max="4353" width="4" style="37" bestFit="1" customWidth="1"/>
    <col min="4354" max="4354" width="10.7109375" style="37" customWidth="1"/>
    <col min="4355" max="4355" width="14.140625" style="37" customWidth="1"/>
    <col min="4356" max="4356" width="15.7109375" style="37" customWidth="1"/>
    <col min="4357" max="4357" width="15.42578125" style="37" customWidth="1"/>
    <col min="4358" max="4358" width="13.42578125" style="37" customWidth="1"/>
    <col min="4359" max="4359" width="16.5703125" style="37" customWidth="1"/>
    <col min="4360" max="4360" width="2" style="37" customWidth="1"/>
    <col min="4361" max="4361" width="14.140625" style="37" customWidth="1"/>
    <col min="4362" max="4608" width="9.140625" style="37"/>
    <col min="4609" max="4609" width="4" style="37" bestFit="1" customWidth="1"/>
    <col min="4610" max="4610" width="10.7109375" style="37" customWidth="1"/>
    <col min="4611" max="4611" width="14.140625" style="37" customWidth="1"/>
    <col min="4612" max="4612" width="15.7109375" style="37" customWidth="1"/>
    <col min="4613" max="4613" width="15.42578125" style="37" customWidth="1"/>
    <col min="4614" max="4614" width="13.42578125" style="37" customWidth="1"/>
    <col min="4615" max="4615" width="16.5703125" style="37" customWidth="1"/>
    <col min="4616" max="4616" width="2" style="37" customWidth="1"/>
    <col min="4617" max="4617" width="14.140625" style="37" customWidth="1"/>
    <col min="4618" max="4864" width="9.140625" style="37"/>
    <col min="4865" max="4865" width="4" style="37" bestFit="1" customWidth="1"/>
    <col min="4866" max="4866" width="10.7109375" style="37" customWidth="1"/>
    <col min="4867" max="4867" width="14.140625" style="37" customWidth="1"/>
    <col min="4868" max="4868" width="15.7109375" style="37" customWidth="1"/>
    <col min="4869" max="4869" width="15.42578125" style="37" customWidth="1"/>
    <col min="4870" max="4870" width="13.42578125" style="37" customWidth="1"/>
    <col min="4871" max="4871" width="16.5703125" style="37" customWidth="1"/>
    <col min="4872" max="4872" width="2" style="37" customWidth="1"/>
    <col min="4873" max="4873" width="14.140625" style="37" customWidth="1"/>
    <col min="4874" max="5120" width="9.140625" style="37"/>
    <col min="5121" max="5121" width="4" style="37" bestFit="1" customWidth="1"/>
    <col min="5122" max="5122" width="10.7109375" style="37" customWidth="1"/>
    <col min="5123" max="5123" width="14.140625" style="37" customWidth="1"/>
    <col min="5124" max="5124" width="15.7109375" style="37" customWidth="1"/>
    <col min="5125" max="5125" width="15.42578125" style="37" customWidth="1"/>
    <col min="5126" max="5126" width="13.42578125" style="37" customWidth="1"/>
    <col min="5127" max="5127" width="16.5703125" style="37" customWidth="1"/>
    <col min="5128" max="5128" width="2" style="37" customWidth="1"/>
    <col min="5129" max="5129" width="14.140625" style="37" customWidth="1"/>
    <col min="5130" max="5376" width="9.140625" style="37"/>
    <col min="5377" max="5377" width="4" style="37" bestFit="1" customWidth="1"/>
    <col min="5378" max="5378" width="10.7109375" style="37" customWidth="1"/>
    <col min="5379" max="5379" width="14.140625" style="37" customWidth="1"/>
    <col min="5380" max="5380" width="15.7109375" style="37" customWidth="1"/>
    <col min="5381" max="5381" width="15.42578125" style="37" customWidth="1"/>
    <col min="5382" max="5382" width="13.42578125" style="37" customWidth="1"/>
    <col min="5383" max="5383" width="16.5703125" style="37" customWidth="1"/>
    <col min="5384" max="5384" width="2" style="37" customWidth="1"/>
    <col min="5385" max="5385" width="14.140625" style="37" customWidth="1"/>
    <col min="5386" max="5632" width="9.140625" style="37"/>
    <col min="5633" max="5633" width="4" style="37" bestFit="1" customWidth="1"/>
    <col min="5634" max="5634" width="10.7109375" style="37" customWidth="1"/>
    <col min="5635" max="5635" width="14.140625" style="37" customWidth="1"/>
    <col min="5636" max="5636" width="15.7109375" style="37" customWidth="1"/>
    <col min="5637" max="5637" width="15.42578125" style="37" customWidth="1"/>
    <col min="5638" max="5638" width="13.42578125" style="37" customWidth="1"/>
    <col min="5639" max="5639" width="16.5703125" style="37" customWidth="1"/>
    <col min="5640" max="5640" width="2" style="37" customWidth="1"/>
    <col min="5641" max="5641" width="14.140625" style="37" customWidth="1"/>
    <col min="5642" max="5888" width="9.140625" style="37"/>
    <col min="5889" max="5889" width="4" style="37" bestFit="1" customWidth="1"/>
    <col min="5890" max="5890" width="10.7109375" style="37" customWidth="1"/>
    <col min="5891" max="5891" width="14.140625" style="37" customWidth="1"/>
    <col min="5892" max="5892" width="15.7109375" style="37" customWidth="1"/>
    <col min="5893" max="5893" width="15.42578125" style="37" customWidth="1"/>
    <col min="5894" max="5894" width="13.42578125" style="37" customWidth="1"/>
    <col min="5895" max="5895" width="16.5703125" style="37" customWidth="1"/>
    <col min="5896" max="5896" width="2" style="37" customWidth="1"/>
    <col min="5897" max="5897" width="14.140625" style="37" customWidth="1"/>
    <col min="5898" max="6144" width="9.140625" style="37"/>
    <col min="6145" max="6145" width="4" style="37" bestFit="1" customWidth="1"/>
    <col min="6146" max="6146" width="10.7109375" style="37" customWidth="1"/>
    <col min="6147" max="6147" width="14.140625" style="37" customWidth="1"/>
    <col min="6148" max="6148" width="15.7109375" style="37" customWidth="1"/>
    <col min="6149" max="6149" width="15.42578125" style="37" customWidth="1"/>
    <col min="6150" max="6150" width="13.42578125" style="37" customWidth="1"/>
    <col min="6151" max="6151" width="16.5703125" style="37" customWidth="1"/>
    <col min="6152" max="6152" width="2" style="37" customWidth="1"/>
    <col min="6153" max="6153" width="14.140625" style="37" customWidth="1"/>
    <col min="6154" max="6400" width="9.140625" style="37"/>
    <col min="6401" max="6401" width="4" style="37" bestFit="1" customWidth="1"/>
    <col min="6402" max="6402" width="10.7109375" style="37" customWidth="1"/>
    <col min="6403" max="6403" width="14.140625" style="37" customWidth="1"/>
    <col min="6404" max="6404" width="15.7109375" style="37" customWidth="1"/>
    <col min="6405" max="6405" width="15.42578125" style="37" customWidth="1"/>
    <col min="6406" max="6406" width="13.42578125" style="37" customWidth="1"/>
    <col min="6407" max="6407" width="16.5703125" style="37" customWidth="1"/>
    <col min="6408" max="6408" width="2" style="37" customWidth="1"/>
    <col min="6409" max="6409" width="14.140625" style="37" customWidth="1"/>
    <col min="6410" max="6656" width="9.140625" style="37"/>
    <col min="6657" max="6657" width="4" style="37" bestFit="1" customWidth="1"/>
    <col min="6658" max="6658" width="10.7109375" style="37" customWidth="1"/>
    <col min="6659" max="6659" width="14.140625" style="37" customWidth="1"/>
    <col min="6660" max="6660" width="15.7109375" style="37" customWidth="1"/>
    <col min="6661" max="6661" width="15.42578125" style="37" customWidth="1"/>
    <col min="6662" max="6662" width="13.42578125" style="37" customWidth="1"/>
    <col min="6663" max="6663" width="16.5703125" style="37" customWidth="1"/>
    <col min="6664" max="6664" width="2" style="37" customWidth="1"/>
    <col min="6665" max="6665" width="14.140625" style="37" customWidth="1"/>
    <col min="6666" max="6912" width="9.140625" style="37"/>
    <col min="6913" max="6913" width="4" style="37" bestFit="1" customWidth="1"/>
    <col min="6914" max="6914" width="10.7109375" style="37" customWidth="1"/>
    <col min="6915" max="6915" width="14.140625" style="37" customWidth="1"/>
    <col min="6916" max="6916" width="15.7109375" style="37" customWidth="1"/>
    <col min="6917" max="6917" width="15.42578125" style="37" customWidth="1"/>
    <col min="6918" max="6918" width="13.42578125" style="37" customWidth="1"/>
    <col min="6919" max="6919" width="16.5703125" style="37" customWidth="1"/>
    <col min="6920" max="6920" width="2" style="37" customWidth="1"/>
    <col min="6921" max="6921" width="14.140625" style="37" customWidth="1"/>
    <col min="6922" max="7168" width="9.140625" style="37"/>
    <col min="7169" max="7169" width="4" style="37" bestFit="1" customWidth="1"/>
    <col min="7170" max="7170" width="10.7109375" style="37" customWidth="1"/>
    <col min="7171" max="7171" width="14.140625" style="37" customWidth="1"/>
    <col min="7172" max="7172" width="15.7109375" style="37" customWidth="1"/>
    <col min="7173" max="7173" width="15.42578125" style="37" customWidth="1"/>
    <col min="7174" max="7174" width="13.42578125" style="37" customWidth="1"/>
    <col min="7175" max="7175" width="16.5703125" style="37" customWidth="1"/>
    <col min="7176" max="7176" width="2" style="37" customWidth="1"/>
    <col min="7177" max="7177" width="14.140625" style="37" customWidth="1"/>
    <col min="7178" max="7424" width="9.140625" style="37"/>
    <col min="7425" max="7425" width="4" style="37" bestFit="1" customWidth="1"/>
    <col min="7426" max="7426" width="10.7109375" style="37" customWidth="1"/>
    <col min="7427" max="7427" width="14.140625" style="37" customWidth="1"/>
    <col min="7428" max="7428" width="15.7109375" style="37" customWidth="1"/>
    <col min="7429" max="7429" width="15.42578125" style="37" customWidth="1"/>
    <col min="7430" max="7430" width="13.42578125" style="37" customWidth="1"/>
    <col min="7431" max="7431" width="16.5703125" style="37" customWidth="1"/>
    <col min="7432" max="7432" width="2" style="37" customWidth="1"/>
    <col min="7433" max="7433" width="14.140625" style="37" customWidth="1"/>
    <col min="7434" max="7680" width="9.140625" style="37"/>
    <col min="7681" max="7681" width="4" style="37" bestFit="1" customWidth="1"/>
    <col min="7682" max="7682" width="10.7109375" style="37" customWidth="1"/>
    <col min="7683" max="7683" width="14.140625" style="37" customWidth="1"/>
    <col min="7684" max="7684" width="15.7109375" style="37" customWidth="1"/>
    <col min="7685" max="7685" width="15.42578125" style="37" customWidth="1"/>
    <col min="7686" max="7686" width="13.42578125" style="37" customWidth="1"/>
    <col min="7687" max="7687" width="16.5703125" style="37" customWidth="1"/>
    <col min="7688" max="7688" width="2" style="37" customWidth="1"/>
    <col min="7689" max="7689" width="14.140625" style="37" customWidth="1"/>
    <col min="7690" max="7936" width="9.140625" style="37"/>
    <col min="7937" max="7937" width="4" style="37" bestFit="1" customWidth="1"/>
    <col min="7938" max="7938" width="10.7109375" style="37" customWidth="1"/>
    <col min="7939" max="7939" width="14.140625" style="37" customWidth="1"/>
    <col min="7940" max="7940" width="15.7109375" style="37" customWidth="1"/>
    <col min="7941" max="7941" width="15.42578125" style="37" customWidth="1"/>
    <col min="7942" max="7942" width="13.42578125" style="37" customWidth="1"/>
    <col min="7943" max="7943" width="16.5703125" style="37" customWidth="1"/>
    <col min="7944" max="7944" width="2" style="37" customWidth="1"/>
    <col min="7945" max="7945" width="14.140625" style="37" customWidth="1"/>
    <col min="7946" max="8192" width="9.140625" style="37"/>
    <col min="8193" max="8193" width="4" style="37" bestFit="1" customWidth="1"/>
    <col min="8194" max="8194" width="10.7109375" style="37" customWidth="1"/>
    <col min="8195" max="8195" width="14.140625" style="37" customWidth="1"/>
    <col min="8196" max="8196" width="15.7109375" style="37" customWidth="1"/>
    <col min="8197" max="8197" width="15.42578125" style="37" customWidth="1"/>
    <col min="8198" max="8198" width="13.42578125" style="37" customWidth="1"/>
    <col min="8199" max="8199" width="16.5703125" style="37" customWidth="1"/>
    <col min="8200" max="8200" width="2" style="37" customWidth="1"/>
    <col min="8201" max="8201" width="14.140625" style="37" customWidth="1"/>
    <col min="8202" max="8448" width="9.140625" style="37"/>
    <col min="8449" max="8449" width="4" style="37" bestFit="1" customWidth="1"/>
    <col min="8450" max="8450" width="10.7109375" style="37" customWidth="1"/>
    <col min="8451" max="8451" width="14.140625" style="37" customWidth="1"/>
    <col min="8452" max="8452" width="15.7109375" style="37" customWidth="1"/>
    <col min="8453" max="8453" width="15.42578125" style="37" customWidth="1"/>
    <col min="8454" max="8454" width="13.42578125" style="37" customWidth="1"/>
    <col min="8455" max="8455" width="16.5703125" style="37" customWidth="1"/>
    <col min="8456" max="8456" width="2" style="37" customWidth="1"/>
    <col min="8457" max="8457" width="14.140625" style="37" customWidth="1"/>
    <col min="8458" max="8704" width="9.140625" style="37"/>
    <col min="8705" max="8705" width="4" style="37" bestFit="1" customWidth="1"/>
    <col min="8706" max="8706" width="10.7109375" style="37" customWidth="1"/>
    <col min="8707" max="8707" width="14.140625" style="37" customWidth="1"/>
    <col min="8708" max="8708" width="15.7109375" style="37" customWidth="1"/>
    <col min="8709" max="8709" width="15.42578125" style="37" customWidth="1"/>
    <col min="8710" max="8710" width="13.42578125" style="37" customWidth="1"/>
    <col min="8711" max="8711" width="16.5703125" style="37" customWidth="1"/>
    <col min="8712" max="8712" width="2" style="37" customWidth="1"/>
    <col min="8713" max="8713" width="14.140625" style="37" customWidth="1"/>
    <col min="8714" max="8960" width="9.140625" style="37"/>
    <col min="8961" max="8961" width="4" style="37" bestFit="1" customWidth="1"/>
    <col min="8962" max="8962" width="10.7109375" style="37" customWidth="1"/>
    <col min="8963" max="8963" width="14.140625" style="37" customWidth="1"/>
    <col min="8964" max="8964" width="15.7109375" style="37" customWidth="1"/>
    <col min="8965" max="8965" width="15.42578125" style="37" customWidth="1"/>
    <col min="8966" max="8966" width="13.42578125" style="37" customWidth="1"/>
    <col min="8967" max="8967" width="16.5703125" style="37" customWidth="1"/>
    <col min="8968" max="8968" width="2" style="37" customWidth="1"/>
    <col min="8969" max="8969" width="14.140625" style="37" customWidth="1"/>
    <col min="8970" max="9216" width="9.140625" style="37"/>
    <col min="9217" max="9217" width="4" style="37" bestFit="1" customWidth="1"/>
    <col min="9218" max="9218" width="10.7109375" style="37" customWidth="1"/>
    <col min="9219" max="9219" width="14.140625" style="37" customWidth="1"/>
    <col min="9220" max="9220" width="15.7109375" style="37" customWidth="1"/>
    <col min="9221" max="9221" width="15.42578125" style="37" customWidth="1"/>
    <col min="9222" max="9222" width="13.42578125" style="37" customWidth="1"/>
    <col min="9223" max="9223" width="16.5703125" style="37" customWidth="1"/>
    <col min="9224" max="9224" width="2" style="37" customWidth="1"/>
    <col min="9225" max="9225" width="14.140625" style="37" customWidth="1"/>
    <col min="9226" max="9472" width="9.140625" style="37"/>
    <col min="9473" max="9473" width="4" style="37" bestFit="1" customWidth="1"/>
    <col min="9474" max="9474" width="10.7109375" style="37" customWidth="1"/>
    <col min="9475" max="9475" width="14.140625" style="37" customWidth="1"/>
    <col min="9476" max="9476" width="15.7109375" style="37" customWidth="1"/>
    <col min="9477" max="9477" width="15.42578125" style="37" customWidth="1"/>
    <col min="9478" max="9478" width="13.42578125" style="37" customWidth="1"/>
    <col min="9479" max="9479" width="16.5703125" style="37" customWidth="1"/>
    <col min="9480" max="9480" width="2" style="37" customWidth="1"/>
    <col min="9481" max="9481" width="14.140625" style="37" customWidth="1"/>
    <col min="9482" max="9728" width="9.140625" style="37"/>
    <col min="9729" max="9729" width="4" style="37" bestFit="1" customWidth="1"/>
    <col min="9730" max="9730" width="10.7109375" style="37" customWidth="1"/>
    <col min="9731" max="9731" width="14.140625" style="37" customWidth="1"/>
    <col min="9732" max="9732" width="15.7109375" style="37" customWidth="1"/>
    <col min="9733" max="9733" width="15.42578125" style="37" customWidth="1"/>
    <col min="9734" max="9734" width="13.42578125" style="37" customWidth="1"/>
    <col min="9735" max="9735" width="16.5703125" style="37" customWidth="1"/>
    <col min="9736" max="9736" width="2" style="37" customWidth="1"/>
    <col min="9737" max="9737" width="14.140625" style="37" customWidth="1"/>
    <col min="9738" max="9984" width="9.140625" style="37"/>
    <col min="9985" max="9985" width="4" style="37" bestFit="1" customWidth="1"/>
    <col min="9986" max="9986" width="10.7109375" style="37" customWidth="1"/>
    <col min="9987" max="9987" width="14.140625" style="37" customWidth="1"/>
    <col min="9988" max="9988" width="15.7109375" style="37" customWidth="1"/>
    <col min="9989" max="9989" width="15.42578125" style="37" customWidth="1"/>
    <col min="9990" max="9990" width="13.42578125" style="37" customWidth="1"/>
    <col min="9991" max="9991" width="16.5703125" style="37" customWidth="1"/>
    <col min="9992" max="9992" width="2" style="37" customWidth="1"/>
    <col min="9993" max="9993" width="14.140625" style="37" customWidth="1"/>
    <col min="9994" max="10240" width="9.140625" style="37"/>
    <col min="10241" max="10241" width="4" style="37" bestFit="1" customWidth="1"/>
    <col min="10242" max="10242" width="10.7109375" style="37" customWidth="1"/>
    <col min="10243" max="10243" width="14.140625" style="37" customWidth="1"/>
    <col min="10244" max="10244" width="15.7109375" style="37" customWidth="1"/>
    <col min="10245" max="10245" width="15.42578125" style="37" customWidth="1"/>
    <col min="10246" max="10246" width="13.42578125" style="37" customWidth="1"/>
    <col min="10247" max="10247" width="16.5703125" style="37" customWidth="1"/>
    <col min="10248" max="10248" width="2" style="37" customWidth="1"/>
    <col min="10249" max="10249" width="14.140625" style="37" customWidth="1"/>
    <col min="10250" max="10496" width="9.140625" style="37"/>
    <col min="10497" max="10497" width="4" style="37" bestFit="1" customWidth="1"/>
    <col min="10498" max="10498" width="10.7109375" style="37" customWidth="1"/>
    <col min="10499" max="10499" width="14.140625" style="37" customWidth="1"/>
    <col min="10500" max="10500" width="15.7109375" style="37" customWidth="1"/>
    <col min="10501" max="10501" width="15.42578125" style="37" customWidth="1"/>
    <col min="10502" max="10502" width="13.42578125" style="37" customWidth="1"/>
    <col min="10503" max="10503" width="16.5703125" style="37" customWidth="1"/>
    <col min="10504" max="10504" width="2" style="37" customWidth="1"/>
    <col min="10505" max="10505" width="14.140625" style="37" customWidth="1"/>
    <col min="10506" max="10752" width="9.140625" style="37"/>
    <col min="10753" max="10753" width="4" style="37" bestFit="1" customWidth="1"/>
    <col min="10754" max="10754" width="10.7109375" style="37" customWidth="1"/>
    <col min="10755" max="10755" width="14.140625" style="37" customWidth="1"/>
    <col min="10756" max="10756" width="15.7109375" style="37" customWidth="1"/>
    <col min="10757" max="10757" width="15.42578125" style="37" customWidth="1"/>
    <col min="10758" max="10758" width="13.42578125" style="37" customWidth="1"/>
    <col min="10759" max="10759" width="16.5703125" style="37" customWidth="1"/>
    <col min="10760" max="10760" width="2" style="37" customWidth="1"/>
    <col min="10761" max="10761" width="14.140625" style="37" customWidth="1"/>
    <col min="10762" max="11008" width="9.140625" style="37"/>
    <col min="11009" max="11009" width="4" style="37" bestFit="1" customWidth="1"/>
    <col min="11010" max="11010" width="10.7109375" style="37" customWidth="1"/>
    <col min="11011" max="11011" width="14.140625" style="37" customWidth="1"/>
    <col min="11012" max="11012" width="15.7109375" style="37" customWidth="1"/>
    <col min="11013" max="11013" width="15.42578125" style="37" customWidth="1"/>
    <col min="11014" max="11014" width="13.42578125" style="37" customWidth="1"/>
    <col min="11015" max="11015" width="16.5703125" style="37" customWidth="1"/>
    <col min="11016" max="11016" width="2" style="37" customWidth="1"/>
    <col min="11017" max="11017" width="14.140625" style="37" customWidth="1"/>
    <col min="11018" max="11264" width="9.140625" style="37"/>
    <col min="11265" max="11265" width="4" style="37" bestFit="1" customWidth="1"/>
    <col min="11266" max="11266" width="10.7109375" style="37" customWidth="1"/>
    <col min="11267" max="11267" width="14.140625" style="37" customWidth="1"/>
    <col min="11268" max="11268" width="15.7109375" style="37" customWidth="1"/>
    <col min="11269" max="11269" width="15.42578125" style="37" customWidth="1"/>
    <col min="11270" max="11270" width="13.42578125" style="37" customWidth="1"/>
    <col min="11271" max="11271" width="16.5703125" style="37" customWidth="1"/>
    <col min="11272" max="11272" width="2" style="37" customWidth="1"/>
    <col min="11273" max="11273" width="14.140625" style="37" customWidth="1"/>
    <col min="11274" max="11520" width="9.140625" style="37"/>
    <col min="11521" max="11521" width="4" style="37" bestFit="1" customWidth="1"/>
    <col min="11522" max="11522" width="10.7109375" style="37" customWidth="1"/>
    <col min="11523" max="11523" width="14.140625" style="37" customWidth="1"/>
    <col min="11524" max="11524" width="15.7109375" style="37" customWidth="1"/>
    <col min="11525" max="11525" width="15.42578125" style="37" customWidth="1"/>
    <col min="11526" max="11526" width="13.42578125" style="37" customWidth="1"/>
    <col min="11527" max="11527" width="16.5703125" style="37" customWidth="1"/>
    <col min="11528" max="11528" width="2" style="37" customWidth="1"/>
    <col min="11529" max="11529" width="14.140625" style="37" customWidth="1"/>
    <col min="11530" max="11776" width="9.140625" style="37"/>
    <col min="11777" max="11777" width="4" style="37" bestFit="1" customWidth="1"/>
    <col min="11778" max="11778" width="10.7109375" style="37" customWidth="1"/>
    <col min="11779" max="11779" width="14.140625" style="37" customWidth="1"/>
    <col min="11780" max="11780" width="15.7109375" style="37" customWidth="1"/>
    <col min="11781" max="11781" width="15.42578125" style="37" customWidth="1"/>
    <col min="11782" max="11782" width="13.42578125" style="37" customWidth="1"/>
    <col min="11783" max="11783" width="16.5703125" style="37" customWidth="1"/>
    <col min="11784" max="11784" width="2" style="37" customWidth="1"/>
    <col min="11785" max="11785" width="14.140625" style="37" customWidth="1"/>
    <col min="11786" max="12032" width="9.140625" style="37"/>
    <col min="12033" max="12033" width="4" style="37" bestFit="1" customWidth="1"/>
    <col min="12034" max="12034" width="10.7109375" style="37" customWidth="1"/>
    <col min="12035" max="12035" width="14.140625" style="37" customWidth="1"/>
    <col min="12036" max="12036" width="15.7109375" style="37" customWidth="1"/>
    <col min="12037" max="12037" width="15.42578125" style="37" customWidth="1"/>
    <col min="12038" max="12038" width="13.42578125" style="37" customWidth="1"/>
    <col min="12039" max="12039" width="16.5703125" style="37" customWidth="1"/>
    <col min="12040" max="12040" width="2" style="37" customWidth="1"/>
    <col min="12041" max="12041" width="14.140625" style="37" customWidth="1"/>
    <col min="12042" max="12288" width="9.140625" style="37"/>
    <col min="12289" max="12289" width="4" style="37" bestFit="1" customWidth="1"/>
    <col min="12290" max="12290" width="10.7109375" style="37" customWidth="1"/>
    <col min="12291" max="12291" width="14.140625" style="37" customWidth="1"/>
    <col min="12292" max="12292" width="15.7109375" style="37" customWidth="1"/>
    <col min="12293" max="12293" width="15.42578125" style="37" customWidth="1"/>
    <col min="12294" max="12294" width="13.42578125" style="37" customWidth="1"/>
    <col min="12295" max="12295" width="16.5703125" style="37" customWidth="1"/>
    <col min="12296" max="12296" width="2" style="37" customWidth="1"/>
    <col min="12297" max="12297" width="14.140625" style="37" customWidth="1"/>
    <col min="12298" max="12544" width="9.140625" style="37"/>
    <col min="12545" max="12545" width="4" style="37" bestFit="1" customWidth="1"/>
    <col min="12546" max="12546" width="10.7109375" style="37" customWidth="1"/>
    <col min="12547" max="12547" width="14.140625" style="37" customWidth="1"/>
    <col min="12548" max="12548" width="15.7109375" style="37" customWidth="1"/>
    <col min="12549" max="12549" width="15.42578125" style="37" customWidth="1"/>
    <col min="12550" max="12550" width="13.42578125" style="37" customWidth="1"/>
    <col min="12551" max="12551" width="16.5703125" style="37" customWidth="1"/>
    <col min="12552" max="12552" width="2" style="37" customWidth="1"/>
    <col min="12553" max="12553" width="14.140625" style="37" customWidth="1"/>
    <col min="12554" max="12800" width="9.140625" style="37"/>
    <col min="12801" max="12801" width="4" style="37" bestFit="1" customWidth="1"/>
    <col min="12802" max="12802" width="10.7109375" style="37" customWidth="1"/>
    <col min="12803" max="12803" width="14.140625" style="37" customWidth="1"/>
    <col min="12804" max="12804" width="15.7109375" style="37" customWidth="1"/>
    <col min="12805" max="12805" width="15.42578125" style="37" customWidth="1"/>
    <col min="12806" max="12806" width="13.42578125" style="37" customWidth="1"/>
    <col min="12807" max="12807" width="16.5703125" style="37" customWidth="1"/>
    <col min="12808" max="12808" width="2" style="37" customWidth="1"/>
    <col min="12809" max="12809" width="14.140625" style="37" customWidth="1"/>
    <col min="12810" max="13056" width="9.140625" style="37"/>
    <col min="13057" max="13057" width="4" style="37" bestFit="1" customWidth="1"/>
    <col min="13058" max="13058" width="10.7109375" style="37" customWidth="1"/>
    <col min="13059" max="13059" width="14.140625" style="37" customWidth="1"/>
    <col min="13060" max="13060" width="15.7109375" style="37" customWidth="1"/>
    <col min="13061" max="13061" width="15.42578125" style="37" customWidth="1"/>
    <col min="13062" max="13062" width="13.42578125" style="37" customWidth="1"/>
    <col min="13063" max="13063" width="16.5703125" style="37" customWidth="1"/>
    <col min="13064" max="13064" width="2" style="37" customWidth="1"/>
    <col min="13065" max="13065" width="14.140625" style="37" customWidth="1"/>
    <col min="13066" max="13312" width="9.140625" style="37"/>
    <col min="13313" max="13313" width="4" style="37" bestFit="1" customWidth="1"/>
    <col min="13314" max="13314" width="10.7109375" style="37" customWidth="1"/>
    <col min="13315" max="13315" width="14.140625" style="37" customWidth="1"/>
    <col min="13316" max="13316" width="15.7109375" style="37" customWidth="1"/>
    <col min="13317" max="13317" width="15.42578125" style="37" customWidth="1"/>
    <col min="13318" max="13318" width="13.42578125" style="37" customWidth="1"/>
    <col min="13319" max="13319" width="16.5703125" style="37" customWidth="1"/>
    <col min="13320" max="13320" width="2" style="37" customWidth="1"/>
    <col min="13321" max="13321" width="14.140625" style="37" customWidth="1"/>
    <col min="13322" max="13568" width="9.140625" style="37"/>
    <col min="13569" max="13569" width="4" style="37" bestFit="1" customWidth="1"/>
    <col min="13570" max="13570" width="10.7109375" style="37" customWidth="1"/>
    <col min="13571" max="13571" width="14.140625" style="37" customWidth="1"/>
    <col min="13572" max="13572" width="15.7109375" style="37" customWidth="1"/>
    <col min="13573" max="13573" width="15.42578125" style="37" customWidth="1"/>
    <col min="13574" max="13574" width="13.42578125" style="37" customWidth="1"/>
    <col min="13575" max="13575" width="16.5703125" style="37" customWidth="1"/>
    <col min="13576" max="13576" width="2" style="37" customWidth="1"/>
    <col min="13577" max="13577" width="14.140625" style="37" customWidth="1"/>
    <col min="13578" max="13824" width="9.140625" style="37"/>
    <col min="13825" max="13825" width="4" style="37" bestFit="1" customWidth="1"/>
    <col min="13826" max="13826" width="10.7109375" style="37" customWidth="1"/>
    <col min="13827" max="13827" width="14.140625" style="37" customWidth="1"/>
    <col min="13828" max="13828" width="15.7109375" style="37" customWidth="1"/>
    <col min="13829" max="13829" width="15.42578125" style="37" customWidth="1"/>
    <col min="13830" max="13830" width="13.42578125" style="37" customWidth="1"/>
    <col min="13831" max="13831" width="16.5703125" style="37" customWidth="1"/>
    <col min="13832" max="13832" width="2" style="37" customWidth="1"/>
    <col min="13833" max="13833" width="14.140625" style="37" customWidth="1"/>
    <col min="13834" max="14080" width="9.140625" style="37"/>
    <col min="14081" max="14081" width="4" style="37" bestFit="1" customWidth="1"/>
    <col min="14082" max="14082" width="10.7109375" style="37" customWidth="1"/>
    <col min="14083" max="14083" width="14.140625" style="37" customWidth="1"/>
    <col min="14084" max="14084" width="15.7109375" style="37" customWidth="1"/>
    <col min="14085" max="14085" width="15.42578125" style="37" customWidth="1"/>
    <col min="14086" max="14086" width="13.42578125" style="37" customWidth="1"/>
    <col min="14087" max="14087" width="16.5703125" style="37" customWidth="1"/>
    <col min="14088" max="14088" width="2" style="37" customWidth="1"/>
    <col min="14089" max="14089" width="14.140625" style="37" customWidth="1"/>
    <col min="14090" max="14336" width="9.140625" style="37"/>
    <col min="14337" max="14337" width="4" style="37" bestFit="1" customWidth="1"/>
    <col min="14338" max="14338" width="10.7109375" style="37" customWidth="1"/>
    <col min="14339" max="14339" width="14.140625" style="37" customWidth="1"/>
    <col min="14340" max="14340" width="15.7109375" style="37" customWidth="1"/>
    <col min="14341" max="14341" width="15.42578125" style="37" customWidth="1"/>
    <col min="14342" max="14342" width="13.42578125" style="37" customWidth="1"/>
    <col min="14343" max="14343" width="16.5703125" style="37" customWidth="1"/>
    <col min="14344" max="14344" width="2" style="37" customWidth="1"/>
    <col min="14345" max="14345" width="14.140625" style="37" customWidth="1"/>
    <col min="14346" max="14592" width="9.140625" style="37"/>
    <col min="14593" max="14593" width="4" style="37" bestFit="1" customWidth="1"/>
    <col min="14594" max="14594" width="10.7109375" style="37" customWidth="1"/>
    <col min="14595" max="14595" width="14.140625" style="37" customWidth="1"/>
    <col min="14596" max="14596" width="15.7109375" style="37" customWidth="1"/>
    <col min="14597" max="14597" width="15.42578125" style="37" customWidth="1"/>
    <col min="14598" max="14598" width="13.42578125" style="37" customWidth="1"/>
    <col min="14599" max="14599" width="16.5703125" style="37" customWidth="1"/>
    <col min="14600" max="14600" width="2" style="37" customWidth="1"/>
    <col min="14601" max="14601" width="14.140625" style="37" customWidth="1"/>
    <col min="14602" max="14848" width="9.140625" style="37"/>
    <col min="14849" max="14849" width="4" style="37" bestFit="1" customWidth="1"/>
    <col min="14850" max="14850" width="10.7109375" style="37" customWidth="1"/>
    <col min="14851" max="14851" width="14.140625" style="37" customWidth="1"/>
    <col min="14852" max="14852" width="15.7109375" style="37" customWidth="1"/>
    <col min="14853" max="14853" width="15.42578125" style="37" customWidth="1"/>
    <col min="14854" max="14854" width="13.42578125" style="37" customWidth="1"/>
    <col min="14855" max="14855" width="16.5703125" style="37" customWidth="1"/>
    <col min="14856" max="14856" width="2" style="37" customWidth="1"/>
    <col min="14857" max="14857" width="14.140625" style="37" customWidth="1"/>
    <col min="14858" max="15104" width="9.140625" style="37"/>
    <col min="15105" max="15105" width="4" style="37" bestFit="1" customWidth="1"/>
    <col min="15106" max="15106" width="10.7109375" style="37" customWidth="1"/>
    <col min="15107" max="15107" width="14.140625" style="37" customWidth="1"/>
    <col min="15108" max="15108" width="15.7109375" style="37" customWidth="1"/>
    <col min="15109" max="15109" width="15.42578125" style="37" customWidth="1"/>
    <col min="15110" max="15110" width="13.42578125" style="37" customWidth="1"/>
    <col min="15111" max="15111" width="16.5703125" style="37" customWidth="1"/>
    <col min="15112" max="15112" width="2" style="37" customWidth="1"/>
    <col min="15113" max="15113" width="14.140625" style="37" customWidth="1"/>
    <col min="15114" max="15360" width="9.140625" style="37"/>
    <col min="15361" max="15361" width="4" style="37" bestFit="1" customWidth="1"/>
    <col min="15362" max="15362" width="10.7109375" style="37" customWidth="1"/>
    <col min="15363" max="15363" width="14.140625" style="37" customWidth="1"/>
    <col min="15364" max="15364" width="15.7109375" style="37" customWidth="1"/>
    <col min="15365" max="15365" width="15.42578125" style="37" customWidth="1"/>
    <col min="15366" max="15366" width="13.42578125" style="37" customWidth="1"/>
    <col min="15367" max="15367" width="16.5703125" style="37" customWidth="1"/>
    <col min="15368" max="15368" width="2" style="37" customWidth="1"/>
    <col min="15369" max="15369" width="14.140625" style="37" customWidth="1"/>
    <col min="15370" max="15616" width="9.140625" style="37"/>
    <col min="15617" max="15617" width="4" style="37" bestFit="1" customWidth="1"/>
    <col min="15618" max="15618" width="10.7109375" style="37" customWidth="1"/>
    <col min="15619" max="15619" width="14.140625" style="37" customWidth="1"/>
    <col min="15620" max="15620" width="15.7109375" style="37" customWidth="1"/>
    <col min="15621" max="15621" width="15.42578125" style="37" customWidth="1"/>
    <col min="15622" max="15622" width="13.42578125" style="37" customWidth="1"/>
    <col min="15623" max="15623" width="16.5703125" style="37" customWidth="1"/>
    <col min="15624" max="15624" width="2" style="37" customWidth="1"/>
    <col min="15625" max="15625" width="14.140625" style="37" customWidth="1"/>
    <col min="15626" max="15872" width="9.140625" style="37"/>
    <col min="15873" max="15873" width="4" style="37" bestFit="1" customWidth="1"/>
    <col min="15874" max="15874" width="10.7109375" style="37" customWidth="1"/>
    <col min="15875" max="15875" width="14.140625" style="37" customWidth="1"/>
    <col min="15876" max="15876" width="15.7109375" style="37" customWidth="1"/>
    <col min="15877" max="15877" width="15.42578125" style="37" customWidth="1"/>
    <col min="15878" max="15878" width="13.42578125" style="37" customWidth="1"/>
    <col min="15879" max="15879" width="16.5703125" style="37" customWidth="1"/>
    <col min="15880" max="15880" width="2" style="37" customWidth="1"/>
    <col min="15881" max="15881" width="14.140625" style="37" customWidth="1"/>
    <col min="15882" max="16128" width="9.140625" style="37"/>
    <col min="16129" max="16129" width="4" style="37" bestFit="1" customWidth="1"/>
    <col min="16130" max="16130" width="10.7109375" style="37" customWidth="1"/>
    <col min="16131" max="16131" width="14.140625" style="37" customWidth="1"/>
    <col min="16132" max="16132" width="15.7109375" style="37" customWidth="1"/>
    <col min="16133" max="16133" width="15.42578125" style="37" customWidth="1"/>
    <col min="16134" max="16134" width="13.42578125" style="37" customWidth="1"/>
    <col min="16135" max="16135" width="16.5703125" style="37" customWidth="1"/>
    <col min="16136" max="16136" width="2" style="37" customWidth="1"/>
    <col min="16137" max="16137" width="14.140625" style="37" customWidth="1"/>
    <col min="16138" max="16384" width="9.140625" style="37"/>
  </cols>
  <sheetData>
    <row r="1" spans="1:9" ht="18">
      <c r="A1" s="413" t="s">
        <v>352</v>
      </c>
      <c r="B1" s="413"/>
      <c r="C1" s="413"/>
      <c r="D1" s="413"/>
      <c r="E1" s="413"/>
      <c r="F1" s="413"/>
      <c r="G1" s="413"/>
      <c r="H1" s="413"/>
      <c r="I1" s="413"/>
    </row>
    <row r="2" spans="1:9" ht="18">
      <c r="A2" s="414" t="str">
        <f>'SOP 11B'!A2</f>
        <v>Year: 2021-22</v>
      </c>
      <c r="B2" s="414"/>
      <c r="C2" s="414"/>
      <c r="D2" s="414"/>
      <c r="E2" s="414"/>
      <c r="F2" s="414"/>
      <c r="G2" s="414"/>
      <c r="H2" s="414"/>
      <c r="I2" s="414"/>
    </row>
    <row r="3" spans="1:9" ht="18">
      <c r="A3" s="410" t="s">
        <v>28</v>
      </c>
      <c r="B3" s="410"/>
      <c r="C3" s="410"/>
      <c r="D3" s="410"/>
      <c r="E3" s="410"/>
      <c r="F3" s="410"/>
      <c r="G3" s="410"/>
      <c r="H3" s="145"/>
      <c r="I3" s="145"/>
    </row>
    <row r="4" spans="1:9" ht="117.75" customHeight="1">
      <c r="A4" s="144" t="s">
        <v>29</v>
      </c>
      <c r="B4" s="144" t="s">
        <v>30</v>
      </c>
      <c r="C4" s="144" t="s">
        <v>31</v>
      </c>
      <c r="D4" s="144" t="s">
        <v>32</v>
      </c>
      <c r="E4" s="144" t="s">
        <v>18</v>
      </c>
      <c r="F4" s="144"/>
      <c r="G4" s="144"/>
      <c r="I4" s="411" t="s">
        <v>6</v>
      </c>
    </row>
    <row r="5" spans="1:9" s="41" customFormat="1" ht="18">
      <c r="A5" s="38">
        <v>1</v>
      </c>
      <c r="B5" s="39">
        <v>2</v>
      </c>
      <c r="C5" s="39">
        <v>3</v>
      </c>
      <c r="D5" s="39">
        <v>4</v>
      </c>
      <c r="E5" s="39">
        <v>5</v>
      </c>
      <c r="F5" s="39">
        <v>6</v>
      </c>
      <c r="G5" s="40">
        <v>7</v>
      </c>
      <c r="I5" s="412"/>
    </row>
    <row r="6" spans="1:9" ht="35.1" customHeight="1">
      <c r="A6" s="12">
        <v>1</v>
      </c>
      <c r="B6" s="13" t="str">
        <f>[29]SAIFI!B11</f>
        <v>Jul' 21</v>
      </c>
      <c r="C6" s="42">
        <v>23584</v>
      </c>
      <c r="D6" s="14">
        <v>2957954</v>
      </c>
      <c r="E6" s="28">
        <v>3364616</v>
      </c>
      <c r="F6" s="14">
        <v>40451084</v>
      </c>
      <c r="G6" s="43">
        <f>F6/E6</f>
        <v>12.022496475080663</v>
      </c>
      <c r="I6" s="44">
        <v>13.439613937053869</v>
      </c>
    </row>
    <row r="7" spans="1:9" ht="35.1" customHeight="1">
      <c r="A7" s="12">
        <v>2</v>
      </c>
      <c r="B7" s="13" t="str">
        <f>[29]SAIFI!B12</f>
        <v>Aug' 21</v>
      </c>
      <c r="C7" s="42">
        <v>19925</v>
      </c>
      <c r="D7" s="14">
        <v>2918153</v>
      </c>
      <c r="E7" s="28">
        <v>3342358</v>
      </c>
      <c r="F7" s="14">
        <v>33451531</v>
      </c>
      <c r="G7" s="43">
        <f>F7/E7</f>
        <v>10.008362658937193</v>
      </c>
      <c r="I7" s="44">
        <v>14.554502186655185</v>
      </c>
    </row>
    <row r="8" spans="1:9" ht="35.1" customHeight="1">
      <c r="A8" s="12">
        <v>3</v>
      </c>
      <c r="B8" s="13" t="str">
        <f>[29]SAIFI!B13</f>
        <v>Sept' 21</v>
      </c>
      <c r="C8" s="42">
        <v>23906</v>
      </c>
      <c r="D8" s="14">
        <v>2981781</v>
      </c>
      <c r="E8" s="28">
        <v>3352976</v>
      </c>
      <c r="F8" s="14">
        <v>42885902</v>
      </c>
      <c r="G8" s="43">
        <f>F8/E8</f>
        <v>12.790399334799892</v>
      </c>
      <c r="I8" s="44">
        <v>12.074874225209983</v>
      </c>
    </row>
    <row r="9" spans="1:9" ht="35.1" customHeight="1">
      <c r="E9" s="45">
        <f>SUM(E6:E8)</f>
        <v>10059950</v>
      </c>
      <c r="F9" s="45">
        <f>SUM(F6:F8)</f>
        <v>116788517</v>
      </c>
      <c r="G9" s="43">
        <f>F9/E9</f>
        <v>11.609254220945433</v>
      </c>
      <c r="I9" s="46">
        <v>13.355742871890062</v>
      </c>
    </row>
    <row r="10" spans="1:9">
      <c r="I10" s="47"/>
    </row>
    <row r="11" spans="1:9">
      <c r="I11" s="47"/>
    </row>
  </sheetData>
  <mergeCells count="4">
    <mergeCell ref="A3:G3"/>
    <mergeCell ref="I4:I5"/>
    <mergeCell ref="A1:I1"/>
    <mergeCell ref="A2:I2"/>
  </mergeCells>
  <printOptions horizontalCentered="1" verticalCentered="1"/>
  <pageMargins left="0.45" right="0.45" top="0.5" bottom="0.5" header="0.3" footer="0.3"/>
  <pageSetup paperSize="9" orientation="landscape" r:id="rId1"/>
  <headerFooter alignWithMargins="0">
    <oddFooter>&amp;L&amp;A</oddFooter>
  </headerFooter>
  <legacyDrawing r:id="rId2"/>
  <oleObjects>
    <oleObject progId="Equation.3" shapeId="3073" r:id="rId3"/>
    <oleObject progId="Equation.3" shapeId="3074" r:id="rId4"/>
  </oleObjects>
</worksheet>
</file>

<file path=xl/worksheets/sheet14.xml><?xml version="1.0" encoding="utf-8"?>
<worksheet xmlns="http://schemas.openxmlformats.org/spreadsheetml/2006/main" xmlns:r="http://schemas.openxmlformats.org/officeDocument/2006/relationships">
  <sheetPr>
    <tabColor rgb="FFFF0000"/>
  </sheetPr>
  <dimension ref="B1:H10"/>
  <sheetViews>
    <sheetView view="pageBreakPreview" zoomScaleSheetLayoutView="100" workbookViewId="0">
      <selection activeCell="F10" sqref="F10"/>
    </sheetView>
  </sheetViews>
  <sheetFormatPr defaultRowHeight="15"/>
  <cols>
    <col min="1" max="1" width="2.85546875" style="171" customWidth="1"/>
    <col min="2" max="2" width="4.42578125" style="171" customWidth="1"/>
    <col min="3" max="3" width="5.7109375" style="171" customWidth="1"/>
    <col min="4" max="4" width="54.140625" style="171" customWidth="1"/>
    <col min="5" max="5" width="14.7109375" style="171" customWidth="1"/>
    <col min="6" max="6" width="16.5703125" style="171" customWidth="1"/>
    <col min="7" max="256" width="9.140625" style="171"/>
    <col min="257" max="257" width="2.85546875" style="171" customWidth="1"/>
    <col min="258" max="258" width="4.42578125" style="171" customWidth="1"/>
    <col min="259" max="259" width="5.7109375" style="171" customWidth="1"/>
    <col min="260" max="260" width="28.85546875" style="171" customWidth="1"/>
    <col min="261" max="261" width="16.28515625" style="171" customWidth="1"/>
    <col min="262" max="262" width="10.42578125" style="171" customWidth="1"/>
    <col min="263" max="512" width="9.140625" style="171"/>
    <col min="513" max="513" width="2.85546875" style="171" customWidth="1"/>
    <col min="514" max="514" width="4.42578125" style="171" customWidth="1"/>
    <col min="515" max="515" width="5.7109375" style="171" customWidth="1"/>
    <col min="516" max="516" width="28.85546875" style="171" customWidth="1"/>
    <col min="517" max="517" width="16.28515625" style="171" customWidth="1"/>
    <col min="518" max="518" width="10.42578125" style="171" customWidth="1"/>
    <col min="519" max="768" width="9.140625" style="171"/>
    <col min="769" max="769" width="2.85546875" style="171" customWidth="1"/>
    <col min="770" max="770" width="4.42578125" style="171" customWidth="1"/>
    <col min="771" max="771" width="5.7109375" style="171" customWidth="1"/>
    <col min="772" max="772" width="28.85546875" style="171" customWidth="1"/>
    <col min="773" max="773" width="16.28515625" style="171" customWidth="1"/>
    <col min="774" max="774" width="10.42578125" style="171" customWidth="1"/>
    <col min="775" max="1024" width="9.140625" style="171"/>
    <col min="1025" max="1025" width="2.85546875" style="171" customWidth="1"/>
    <col min="1026" max="1026" width="4.42578125" style="171" customWidth="1"/>
    <col min="1027" max="1027" width="5.7109375" style="171" customWidth="1"/>
    <col min="1028" max="1028" width="28.85546875" style="171" customWidth="1"/>
    <col min="1029" max="1029" width="16.28515625" style="171" customWidth="1"/>
    <col min="1030" max="1030" width="10.42578125" style="171" customWidth="1"/>
    <col min="1031" max="1280" width="9.140625" style="171"/>
    <col min="1281" max="1281" width="2.85546875" style="171" customWidth="1"/>
    <col min="1282" max="1282" width="4.42578125" style="171" customWidth="1"/>
    <col min="1283" max="1283" width="5.7109375" style="171" customWidth="1"/>
    <col min="1284" max="1284" width="28.85546875" style="171" customWidth="1"/>
    <col min="1285" max="1285" width="16.28515625" style="171" customWidth="1"/>
    <col min="1286" max="1286" width="10.42578125" style="171" customWidth="1"/>
    <col min="1287" max="1536" width="9.140625" style="171"/>
    <col min="1537" max="1537" width="2.85546875" style="171" customWidth="1"/>
    <col min="1538" max="1538" width="4.42578125" style="171" customWidth="1"/>
    <col min="1539" max="1539" width="5.7109375" style="171" customWidth="1"/>
    <col min="1540" max="1540" width="28.85546875" style="171" customWidth="1"/>
    <col min="1541" max="1541" width="16.28515625" style="171" customWidth="1"/>
    <col min="1542" max="1542" width="10.42578125" style="171" customWidth="1"/>
    <col min="1543" max="1792" width="9.140625" style="171"/>
    <col min="1793" max="1793" width="2.85546875" style="171" customWidth="1"/>
    <col min="1794" max="1794" width="4.42578125" style="171" customWidth="1"/>
    <col min="1795" max="1795" width="5.7109375" style="171" customWidth="1"/>
    <col min="1796" max="1796" width="28.85546875" style="171" customWidth="1"/>
    <col min="1797" max="1797" width="16.28515625" style="171" customWidth="1"/>
    <col min="1798" max="1798" width="10.42578125" style="171" customWidth="1"/>
    <col min="1799" max="2048" width="9.140625" style="171"/>
    <col min="2049" max="2049" width="2.85546875" style="171" customWidth="1"/>
    <col min="2050" max="2050" width="4.42578125" style="171" customWidth="1"/>
    <col min="2051" max="2051" width="5.7109375" style="171" customWidth="1"/>
    <col min="2052" max="2052" width="28.85546875" style="171" customWidth="1"/>
    <col min="2053" max="2053" width="16.28515625" style="171" customWidth="1"/>
    <col min="2054" max="2054" width="10.42578125" style="171" customWidth="1"/>
    <col min="2055" max="2304" width="9.140625" style="171"/>
    <col min="2305" max="2305" width="2.85546875" style="171" customWidth="1"/>
    <col min="2306" max="2306" width="4.42578125" style="171" customWidth="1"/>
    <col min="2307" max="2307" width="5.7109375" style="171" customWidth="1"/>
    <col min="2308" max="2308" width="28.85546875" style="171" customWidth="1"/>
    <col min="2309" max="2309" width="16.28515625" style="171" customWidth="1"/>
    <col min="2310" max="2310" width="10.42578125" style="171" customWidth="1"/>
    <col min="2311" max="2560" width="9.140625" style="171"/>
    <col min="2561" max="2561" width="2.85546875" style="171" customWidth="1"/>
    <col min="2562" max="2562" width="4.42578125" style="171" customWidth="1"/>
    <col min="2563" max="2563" width="5.7109375" style="171" customWidth="1"/>
    <col min="2564" max="2564" width="28.85546875" style="171" customWidth="1"/>
    <col min="2565" max="2565" width="16.28515625" style="171" customWidth="1"/>
    <col min="2566" max="2566" width="10.42578125" style="171" customWidth="1"/>
    <col min="2567" max="2816" width="9.140625" style="171"/>
    <col min="2817" max="2817" width="2.85546875" style="171" customWidth="1"/>
    <col min="2818" max="2818" width="4.42578125" style="171" customWidth="1"/>
    <col min="2819" max="2819" width="5.7109375" style="171" customWidth="1"/>
    <col min="2820" max="2820" width="28.85546875" style="171" customWidth="1"/>
    <col min="2821" max="2821" width="16.28515625" style="171" customWidth="1"/>
    <col min="2822" max="2822" width="10.42578125" style="171" customWidth="1"/>
    <col min="2823" max="3072" width="9.140625" style="171"/>
    <col min="3073" max="3073" width="2.85546875" style="171" customWidth="1"/>
    <col min="3074" max="3074" width="4.42578125" style="171" customWidth="1"/>
    <col min="3075" max="3075" width="5.7109375" style="171" customWidth="1"/>
    <col min="3076" max="3076" width="28.85546875" style="171" customWidth="1"/>
    <col min="3077" max="3077" width="16.28515625" style="171" customWidth="1"/>
    <col min="3078" max="3078" width="10.42578125" style="171" customWidth="1"/>
    <col min="3079" max="3328" width="9.140625" style="171"/>
    <col min="3329" max="3329" width="2.85546875" style="171" customWidth="1"/>
    <col min="3330" max="3330" width="4.42578125" style="171" customWidth="1"/>
    <col min="3331" max="3331" width="5.7109375" style="171" customWidth="1"/>
    <col min="3332" max="3332" width="28.85546875" style="171" customWidth="1"/>
    <col min="3333" max="3333" width="16.28515625" style="171" customWidth="1"/>
    <col min="3334" max="3334" width="10.42578125" style="171" customWidth="1"/>
    <col min="3335" max="3584" width="9.140625" style="171"/>
    <col min="3585" max="3585" width="2.85546875" style="171" customWidth="1"/>
    <col min="3586" max="3586" width="4.42578125" style="171" customWidth="1"/>
    <col min="3587" max="3587" width="5.7109375" style="171" customWidth="1"/>
    <col min="3588" max="3588" width="28.85546875" style="171" customWidth="1"/>
    <col min="3589" max="3589" width="16.28515625" style="171" customWidth="1"/>
    <col min="3590" max="3590" width="10.42578125" style="171" customWidth="1"/>
    <col min="3591" max="3840" width="9.140625" style="171"/>
    <col min="3841" max="3841" width="2.85546875" style="171" customWidth="1"/>
    <col min="3842" max="3842" width="4.42578125" style="171" customWidth="1"/>
    <col min="3843" max="3843" width="5.7109375" style="171" customWidth="1"/>
    <col min="3844" max="3844" width="28.85546875" style="171" customWidth="1"/>
    <col min="3845" max="3845" width="16.28515625" style="171" customWidth="1"/>
    <col min="3846" max="3846" width="10.42578125" style="171" customWidth="1"/>
    <col min="3847" max="4096" width="9.140625" style="171"/>
    <col min="4097" max="4097" width="2.85546875" style="171" customWidth="1"/>
    <col min="4098" max="4098" width="4.42578125" style="171" customWidth="1"/>
    <col min="4099" max="4099" width="5.7109375" style="171" customWidth="1"/>
    <col min="4100" max="4100" width="28.85546875" style="171" customWidth="1"/>
    <col min="4101" max="4101" width="16.28515625" style="171" customWidth="1"/>
    <col min="4102" max="4102" width="10.42578125" style="171" customWidth="1"/>
    <col min="4103" max="4352" width="9.140625" style="171"/>
    <col min="4353" max="4353" width="2.85546875" style="171" customWidth="1"/>
    <col min="4354" max="4354" width="4.42578125" style="171" customWidth="1"/>
    <col min="4355" max="4355" width="5.7109375" style="171" customWidth="1"/>
    <col min="4356" max="4356" width="28.85546875" style="171" customWidth="1"/>
    <col min="4357" max="4357" width="16.28515625" style="171" customWidth="1"/>
    <col min="4358" max="4358" width="10.42578125" style="171" customWidth="1"/>
    <col min="4359" max="4608" width="9.140625" style="171"/>
    <col min="4609" max="4609" width="2.85546875" style="171" customWidth="1"/>
    <col min="4610" max="4610" width="4.42578125" style="171" customWidth="1"/>
    <col min="4611" max="4611" width="5.7109375" style="171" customWidth="1"/>
    <col min="4612" max="4612" width="28.85546875" style="171" customWidth="1"/>
    <col min="4613" max="4613" width="16.28515625" style="171" customWidth="1"/>
    <col min="4614" max="4614" width="10.42578125" style="171" customWidth="1"/>
    <col min="4615" max="4864" width="9.140625" style="171"/>
    <col min="4865" max="4865" width="2.85546875" style="171" customWidth="1"/>
    <col min="4866" max="4866" width="4.42578125" style="171" customWidth="1"/>
    <col min="4867" max="4867" width="5.7109375" style="171" customWidth="1"/>
    <col min="4868" max="4868" width="28.85546875" style="171" customWidth="1"/>
    <col min="4869" max="4869" width="16.28515625" style="171" customWidth="1"/>
    <col min="4870" max="4870" width="10.42578125" style="171" customWidth="1"/>
    <col min="4871" max="5120" width="9.140625" style="171"/>
    <col min="5121" max="5121" width="2.85546875" style="171" customWidth="1"/>
    <col min="5122" max="5122" width="4.42578125" style="171" customWidth="1"/>
    <col min="5123" max="5123" width="5.7109375" style="171" customWidth="1"/>
    <col min="5124" max="5124" width="28.85546875" style="171" customWidth="1"/>
    <col min="5125" max="5125" width="16.28515625" style="171" customWidth="1"/>
    <col min="5126" max="5126" width="10.42578125" style="171" customWidth="1"/>
    <col min="5127" max="5376" width="9.140625" style="171"/>
    <col min="5377" max="5377" width="2.85546875" style="171" customWidth="1"/>
    <col min="5378" max="5378" width="4.42578125" style="171" customWidth="1"/>
    <col min="5379" max="5379" width="5.7109375" style="171" customWidth="1"/>
    <col min="5380" max="5380" width="28.85546875" style="171" customWidth="1"/>
    <col min="5381" max="5381" width="16.28515625" style="171" customWidth="1"/>
    <col min="5382" max="5382" width="10.42578125" style="171" customWidth="1"/>
    <col min="5383" max="5632" width="9.140625" style="171"/>
    <col min="5633" max="5633" width="2.85546875" style="171" customWidth="1"/>
    <col min="5634" max="5634" width="4.42578125" style="171" customWidth="1"/>
    <col min="5635" max="5635" width="5.7109375" style="171" customWidth="1"/>
    <col min="5636" max="5636" width="28.85546875" style="171" customWidth="1"/>
    <col min="5637" max="5637" width="16.28515625" style="171" customWidth="1"/>
    <col min="5638" max="5638" width="10.42578125" style="171" customWidth="1"/>
    <col min="5639" max="5888" width="9.140625" style="171"/>
    <col min="5889" max="5889" width="2.85546875" style="171" customWidth="1"/>
    <col min="5890" max="5890" width="4.42578125" style="171" customWidth="1"/>
    <col min="5891" max="5891" width="5.7109375" style="171" customWidth="1"/>
    <col min="5892" max="5892" width="28.85546875" style="171" customWidth="1"/>
    <col min="5893" max="5893" width="16.28515625" style="171" customWidth="1"/>
    <col min="5894" max="5894" width="10.42578125" style="171" customWidth="1"/>
    <col min="5895" max="6144" width="9.140625" style="171"/>
    <col min="6145" max="6145" width="2.85546875" style="171" customWidth="1"/>
    <col min="6146" max="6146" width="4.42578125" style="171" customWidth="1"/>
    <col min="6147" max="6147" width="5.7109375" style="171" customWidth="1"/>
    <col min="6148" max="6148" width="28.85546875" style="171" customWidth="1"/>
    <col min="6149" max="6149" width="16.28515625" style="171" customWidth="1"/>
    <col min="6150" max="6150" width="10.42578125" style="171" customWidth="1"/>
    <col min="6151" max="6400" width="9.140625" style="171"/>
    <col min="6401" max="6401" width="2.85546875" style="171" customWidth="1"/>
    <col min="6402" max="6402" width="4.42578125" style="171" customWidth="1"/>
    <col min="6403" max="6403" width="5.7109375" style="171" customWidth="1"/>
    <col min="6404" max="6404" width="28.85546875" style="171" customWidth="1"/>
    <col min="6405" max="6405" width="16.28515625" style="171" customWidth="1"/>
    <col min="6406" max="6406" width="10.42578125" style="171" customWidth="1"/>
    <col min="6407" max="6656" width="9.140625" style="171"/>
    <col min="6657" max="6657" width="2.85546875" style="171" customWidth="1"/>
    <col min="6658" max="6658" width="4.42578125" style="171" customWidth="1"/>
    <col min="6659" max="6659" width="5.7109375" style="171" customWidth="1"/>
    <col min="6660" max="6660" width="28.85546875" style="171" customWidth="1"/>
    <col min="6661" max="6661" width="16.28515625" style="171" customWidth="1"/>
    <col min="6662" max="6662" width="10.42578125" style="171" customWidth="1"/>
    <col min="6663" max="6912" width="9.140625" style="171"/>
    <col min="6913" max="6913" width="2.85546875" style="171" customWidth="1"/>
    <col min="6914" max="6914" width="4.42578125" style="171" customWidth="1"/>
    <col min="6915" max="6915" width="5.7109375" style="171" customWidth="1"/>
    <col min="6916" max="6916" width="28.85546875" style="171" customWidth="1"/>
    <col min="6917" max="6917" width="16.28515625" style="171" customWidth="1"/>
    <col min="6918" max="6918" width="10.42578125" style="171" customWidth="1"/>
    <col min="6919" max="7168" width="9.140625" style="171"/>
    <col min="7169" max="7169" width="2.85546875" style="171" customWidth="1"/>
    <col min="7170" max="7170" width="4.42578125" style="171" customWidth="1"/>
    <col min="7171" max="7171" width="5.7109375" style="171" customWidth="1"/>
    <col min="7172" max="7172" width="28.85546875" style="171" customWidth="1"/>
    <col min="7173" max="7173" width="16.28515625" style="171" customWidth="1"/>
    <col min="7174" max="7174" width="10.42578125" style="171" customWidth="1"/>
    <col min="7175" max="7424" width="9.140625" style="171"/>
    <col min="7425" max="7425" width="2.85546875" style="171" customWidth="1"/>
    <col min="7426" max="7426" width="4.42578125" style="171" customWidth="1"/>
    <col min="7427" max="7427" width="5.7109375" style="171" customWidth="1"/>
    <col min="7428" max="7428" width="28.85546875" style="171" customWidth="1"/>
    <col min="7429" max="7429" width="16.28515625" style="171" customWidth="1"/>
    <col min="7430" max="7430" width="10.42578125" style="171" customWidth="1"/>
    <col min="7431" max="7680" width="9.140625" style="171"/>
    <col min="7681" max="7681" width="2.85546875" style="171" customWidth="1"/>
    <col min="7682" max="7682" width="4.42578125" style="171" customWidth="1"/>
    <col min="7683" max="7683" width="5.7109375" style="171" customWidth="1"/>
    <col min="7684" max="7684" width="28.85546875" style="171" customWidth="1"/>
    <col min="7685" max="7685" width="16.28515625" style="171" customWidth="1"/>
    <col min="7686" max="7686" width="10.42578125" style="171" customWidth="1"/>
    <col min="7687" max="7936" width="9.140625" style="171"/>
    <col min="7937" max="7937" width="2.85546875" style="171" customWidth="1"/>
    <col min="7938" max="7938" width="4.42578125" style="171" customWidth="1"/>
    <col min="7939" max="7939" width="5.7109375" style="171" customWidth="1"/>
    <col min="7940" max="7940" width="28.85546875" style="171" customWidth="1"/>
    <col min="7941" max="7941" width="16.28515625" style="171" customWidth="1"/>
    <col min="7942" max="7942" width="10.42578125" style="171" customWidth="1"/>
    <col min="7943" max="8192" width="9.140625" style="171"/>
    <col min="8193" max="8193" width="2.85546875" style="171" customWidth="1"/>
    <col min="8194" max="8194" width="4.42578125" style="171" customWidth="1"/>
    <col min="8195" max="8195" width="5.7109375" style="171" customWidth="1"/>
    <col min="8196" max="8196" width="28.85546875" style="171" customWidth="1"/>
    <col min="8197" max="8197" width="16.28515625" style="171" customWidth="1"/>
    <col min="8198" max="8198" width="10.42578125" style="171" customWidth="1"/>
    <col min="8199" max="8448" width="9.140625" style="171"/>
    <col min="8449" max="8449" width="2.85546875" style="171" customWidth="1"/>
    <col min="8450" max="8450" width="4.42578125" style="171" customWidth="1"/>
    <col min="8451" max="8451" width="5.7109375" style="171" customWidth="1"/>
    <col min="8452" max="8452" width="28.85546875" style="171" customWidth="1"/>
    <col min="8453" max="8453" width="16.28515625" style="171" customWidth="1"/>
    <col min="8454" max="8454" width="10.42578125" style="171" customWidth="1"/>
    <col min="8455" max="8704" width="9.140625" style="171"/>
    <col min="8705" max="8705" width="2.85546875" style="171" customWidth="1"/>
    <col min="8706" max="8706" width="4.42578125" style="171" customWidth="1"/>
    <col min="8707" max="8707" width="5.7109375" style="171" customWidth="1"/>
    <col min="8708" max="8708" width="28.85546875" style="171" customWidth="1"/>
    <col min="8709" max="8709" width="16.28515625" style="171" customWidth="1"/>
    <col min="8710" max="8710" width="10.42578125" style="171" customWidth="1"/>
    <col min="8711" max="8960" width="9.140625" style="171"/>
    <col min="8961" max="8961" width="2.85546875" style="171" customWidth="1"/>
    <col min="8962" max="8962" width="4.42578125" style="171" customWidth="1"/>
    <col min="8963" max="8963" width="5.7109375" style="171" customWidth="1"/>
    <col min="8964" max="8964" width="28.85546875" style="171" customWidth="1"/>
    <col min="8965" max="8965" width="16.28515625" style="171" customWidth="1"/>
    <col min="8966" max="8966" width="10.42578125" style="171" customWidth="1"/>
    <col min="8967" max="9216" width="9.140625" style="171"/>
    <col min="9217" max="9217" width="2.85546875" style="171" customWidth="1"/>
    <col min="9218" max="9218" width="4.42578125" style="171" customWidth="1"/>
    <col min="9219" max="9219" width="5.7109375" style="171" customWidth="1"/>
    <col min="9220" max="9220" width="28.85546875" style="171" customWidth="1"/>
    <col min="9221" max="9221" width="16.28515625" style="171" customWidth="1"/>
    <col min="9222" max="9222" width="10.42578125" style="171" customWidth="1"/>
    <col min="9223" max="9472" width="9.140625" style="171"/>
    <col min="9473" max="9473" width="2.85546875" style="171" customWidth="1"/>
    <col min="9474" max="9474" width="4.42578125" style="171" customWidth="1"/>
    <col min="9475" max="9475" width="5.7109375" style="171" customWidth="1"/>
    <col min="9476" max="9476" width="28.85546875" style="171" customWidth="1"/>
    <col min="9477" max="9477" width="16.28515625" style="171" customWidth="1"/>
    <col min="9478" max="9478" width="10.42578125" style="171" customWidth="1"/>
    <col min="9479" max="9728" width="9.140625" style="171"/>
    <col min="9729" max="9729" width="2.85546875" style="171" customWidth="1"/>
    <col min="9730" max="9730" width="4.42578125" style="171" customWidth="1"/>
    <col min="9731" max="9731" width="5.7109375" style="171" customWidth="1"/>
    <col min="9732" max="9732" width="28.85546875" style="171" customWidth="1"/>
    <col min="9733" max="9733" width="16.28515625" style="171" customWidth="1"/>
    <col min="9734" max="9734" width="10.42578125" style="171" customWidth="1"/>
    <col min="9735" max="9984" width="9.140625" style="171"/>
    <col min="9985" max="9985" width="2.85546875" style="171" customWidth="1"/>
    <col min="9986" max="9986" width="4.42578125" style="171" customWidth="1"/>
    <col min="9987" max="9987" width="5.7109375" style="171" customWidth="1"/>
    <col min="9988" max="9988" width="28.85546875" style="171" customWidth="1"/>
    <col min="9989" max="9989" width="16.28515625" style="171" customWidth="1"/>
    <col min="9990" max="9990" width="10.42578125" style="171" customWidth="1"/>
    <col min="9991" max="10240" width="9.140625" style="171"/>
    <col min="10241" max="10241" width="2.85546875" style="171" customWidth="1"/>
    <col min="10242" max="10242" width="4.42578125" style="171" customWidth="1"/>
    <col min="10243" max="10243" width="5.7109375" style="171" customWidth="1"/>
    <col min="10244" max="10244" width="28.85546875" style="171" customWidth="1"/>
    <col min="10245" max="10245" width="16.28515625" style="171" customWidth="1"/>
    <col min="10246" max="10246" width="10.42578125" style="171" customWidth="1"/>
    <col min="10247" max="10496" width="9.140625" style="171"/>
    <col min="10497" max="10497" width="2.85546875" style="171" customWidth="1"/>
    <col min="10498" max="10498" width="4.42578125" style="171" customWidth="1"/>
    <col min="10499" max="10499" width="5.7109375" style="171" customWidth="1"/>
    <col min="10500" max="10500" width="28.85546875" style="171" customWidth="1"/>
    <col min="10501" max="10501" width="16.28515625" style="171" customWidth="1"/>
    <col min="10502" max="10502" width="10.42578125" style="171" customWidth="1"/>
    <col min="10503" max="10752" width="9.140625" style="171"/>
    <col min="10753" max="10753" width="2.85546875" style="171" customWidth="1"/>
    <col min="10754" max="10754" width="4.42578125" style="171" customWidth="1"/>
    <col min="10755" max="10755" width="5.7109375" style="171" customWidth="1"/>
    <col min="10756" max="10756" width="28.85546875" style="171" customWidth="1"/>
    <col min="10757" max="10757" width="16.28515625" style="171" customWidth="1"/>
    <col min="10758" max="10758" width="10.42578125" style="171" customWidth="1"/>
    <col min="10759" max="11008" width="9.140625" style="171"/>
    <col min="11009" max="11009" width="2.85546875" style="171" customWidth="1"/>
    <col min="11010" max="11010" width="4.42578125" style="171" customWidth="1"/>
    <col min="11011" max="11011" width="5.7109375" style="171" customWidth="1"/>
    <col min="11012" max="11012" width="28.85546875" style="171" customWidth="1"/>
    <col min="11013" max="11013" width="16.28515625" style="171" customWidth="1"/>
    <col min="11014" max="11014" width="10.42578125" style="171" customWidth="1"/>
    <col min="11015" max="11264" width="9.140625" style="171"/>
    <col min="11265" max="11265" width="2.85546875" style="171" customWidth="1"/>
    <col min="11266" max="11266" width="4.42578125" style="171" customWidth="1"/>
    <col min="11267" max="11267" width="5.7109375" style="171" customWidth="1"/>
    <col min="11268" max="11268" width="28.85546875" style="171" customWidth="1"/>
    <col min="11269" max="11269" width="16.28515625" style="171" customWidth="1"/>
    <col min="11270" max="11270" width="10.42578125" style="171" customWidth="1"/>
    <col min="11271" max="11520" width="9.140625" style="171"/>
    <col min="11521" max="11521" width="2.85546875" style="171" customWidth="1"/>
    <col min="11522" max="11522" width="4.42578125" style="171" customWidth="1"/>
    <col min="11523" max="11523" width="5.7109375" style="171" customWidth="1"/>
    <col min="11524" max="11524" width="28.85546875" style="171" customWidth="1"/>
    <col min="11525" max="11525" width="16.28515625" style="171" customWidth="1"/>
    <col min="11526" max="11526" width="10.42578125" style="171" customWidth="1"/>
    <col min="11527" max="11776" width="9.140625" style="171"/>
    <col min="11777" max="11777" width="2.85546875" style="171" customWidth="1"/>
    <col min="11778" max="11778" width="4.42578125" style="171" customWidth="1"/>
    <col min="11779" max="11779" width="5.7109375" style="171" customWidth="1"/>
    <col min="11780" max="11780" width="28.85546875" style="171" customWidth="1"/>
    <col min="11781" max="11781" width="16.28515625" style="171" customWidth="1"/>
    <col min="11782" max="11782" width="10.42578125" style="171" customWidth="1"/>
    <col min="11783" max="12032" width="9.140625" style="171"/>
    <col min="12033" max="12033" width="2.85546875" style="171" customWidth="1"/>
    <col min="12034" max="12034" width="4.42578125" style="171" customWidth="1"/>
    <col min="12035" max="12035" width="5.7109375" style="171" customWidth="1"/>
    <col min="12036" max="12036" width="28.85546875" style="171" customWidth="1"/>
    <col min="12037" max="12037" width="16.28515625" style="171" customWidth="1"/>
    <col min="12038" max="12038" width="10.42578125" style="171" customWidth="1"/>
    <col min="12039" max="12288" width="9.140625" style="171"/>
    <col min="12289" max="12289" width="2.85546875" style="171" customWidth="1"/>
    <col min="12290" max="12290" width="4.42578125" style="171" customWidth="1"/>
    <col min="12291" max="12291" width="5.7109375" style="171" customWidth="1"/>
    <col min="12292" max="12292" width="28.85546875" style="171" customWidth="1"/>
    <col min="12293" max="12293" width="16.28515625" style="171" customWidth="1"/>
    <col min="12294" max="12294" width="10.42578125" style="171" customWidth="1"/>
    <col min="12295" max="12544" width="9.140625" style="171"/>
    <col min="12545" max="12545" width="2.85546875" style="171" customWidth="1"/>
    <col min="12546" max="12546" width="4.42578125" style="171" customWidth="1"/>
    <col min="12547" max="12547" width="5.7109375" style="171" customWidth="1"/>
    <col min="12548" max="12548" width="28.85546875" style="171" customWidth="1"/>
    <col min="12549" max="12549" width="16.28515625" style="171" customWidth="1"/>
    <col min="12550" max="12550" width="10.42578125" style="171" customWidth="1"/>
    <col min="12551" max="12800" width="9.140625" style="171"/>
    <col min="12801" max="12801" width="2.85546875" style="171" customWidth="1"/>
    <col min="12802" max="12802" width="4.42578125" style="171" customWidth="1"/>
    <col min="12803" max="12803" width="5.7109375" style="171" customWidth="1"/>
    <col min="12804" max="12804" width="28.85546875" style="171" customWidth="1"/>
    <col min="12805" max="12805" width="16.28515625" style="171" customWidth="1"/>
    <col min="12806" max="12806" width="10.42578125" style="171" customWidth="1"/>
    <col min="12807" max="13056" width="9.140625" style="171"/>
    <col min="13057" max="13057" width="2.85546875" style="171" customWidth="1"/>
    <col min="13058" max="13058" width="4.42578125" style="171" customWidth="1"/>
    <col min="13059" max="13059" width="5.7109375" style="171" customWidth="1"/>
    <col min="13060" max="13060" width="28.85546875" style="171" customWidth="1"/>
    <col min="13061" max="13061" width="16.28515625" style="171" customWidth="1"/>
    <col min="13062" max="13062" width="10.42578125" style="171" customWidth="1"/>
    <col min="13063" max="13312" width="9.140625" style="171"/>
    <col min="13313" max="13313" width="2.85546875" style="171" customWidth="1"/>
    <col min="13314" max="13314" width="4.42578125" style="171" customWidth="1"/>
    <col min="13315" max="13315" width="5.7109375" style="171" customWidth="1"/>
    <col min="13316" max="13316" width="28.85546875" style="171" customWidth="1"/>
    <col min="13317" max="13317" width="16.28515625" style="171" customWidth="1"/>
    <col min="13318" max="13318" width="10.42578125" style="171" customWidth="1"/>
    <col min="13319" max="13568" width="9.140625" style="171"/>
    <col min="13569" max="13569" width="2.85546875" style="171" customWidth="1"/>
    <col min="13570" max="13570" width="4.42578125" style="171" customWidth="1"/>
    <col min="13571" max="13571" width="5.7109375" style="171" customWidth="1"/>
    <col min="13572" max="13572" width="28.85546875" style="171" customWidth="1"/>
    <col min="13573" max="13573" width="16.28515625" style="171" customWidth="1"/>
    <col min="13574" max="13574" width="10.42578125" style="171" customWidth="1"/>
    <col min="13575" max="13824" width="9.140625" style="171"/>
    <col min="13825" max="13825" width="2.85546875" style="171" customWidth="1"/>
    <col min="13826" max="13826" width="4.42578125" style="171" customWidth="1"/>
    <col min="13827" max="13827" width="5.7109375" style="171" customWidth="1"/>
    <col min="13828" max="13828" width="28.85546875" style="171" customWidth="1"/>
    <col min="13829" max="13829" width="16.28515625" style="171" customWidth="1"/>
    <col min="13830" max="13830" width="10.42578125" style="171" customWidth="1"/>
    <col min="13831" max="14080" width="9.140625" style="171"/>
    <col min="14081" max="14081" width="2.85546875" style="171" customWidth="1"/>
    <col min="14082" max="14082" width="4.42578125" style="171" customWidth="1"/>
    <col min="14083" max="14083" width="5.7109375" style="171" customWidth="1"/>
    <col min="14084" max="14084" width="28.85546875" style="171" customWidth="1"/>
    <col min="14085" max="14085" width="16.28515625" style="171" customWidth="1"/>
    <col min="14086" max="14086" width="10.42578125" style="171" customWidth="1"/>
    <col min="14087" max="14336" width="9.140625" style="171"/>
    <col min="14337" max="14337" width="2.85546875" style="171" customWidth="1"/>
    <col min="14338" max="14338" width="4.42578125" style="171" customWidth="1"/>
    <col min="14339" max="14339" width="5.7109375" style="171" customWidth="1"/>
    <col min="14340" max="14340" width="28.85546875" style="171" customWidth="1"/>
    <col min="14341" max="14341" width="16.28515625" style="171" customWidth="1"/>
    <col min="14342" max="14342" width="10.42578125" style="171" customWidth="1"/>
    <col min="14343" max="14592" width="9.140625" style="171"/>
    <col min="14593" max="14593" width="2.85546875" style="171" customWidth="1"/>
    <col min="14594" max="14594" width="4.42578125" style="171" customWidth="1"/>
    <col min="14595" max="14595" width="5.7109375" style="171" customWidth="1"/>
    <col min="14596" max="14596" width="28.85546875" style="171" customWidth="1"/>
    <col min="14597" max="14597" width="16.28515625" style="171" customWidth="1"/>
    <col min="14598" max="14598" width="10.42578125" style="171" customWidth="1"/>
    <col min="14599" max="14848" width="9.140625" style="171"/>
    <col min="14849" max="14849" width="2.85546875" style="171" customWidth="1"/>
    <col min="14850" max="14850" width="4.42578125" style="171" customWidth="1"/>
    <col min="14851" max="14851" width="5.7109375" style="171" customWidth="1"/>
    <col min="14852" max="14852" width="28.85546875" style="171" customWidth="1"/>
    <col min="14853" max="14853" width="16.28515625" style="171" customWidth="1"/>
    <col min="14854" max="14854" width="10.42578125" style="171" customWidth="1"/>
    <col min="14855" max="15104" width="9.140625" style="171"/>
    <col min="15105" max="15105" width="2.85546875" style="171" customWidth="1"/>
    <col min="15106" max="15106" width="4.42578125" style="171" customWidth="1"/>
    <col min="15107" max="15107" width="5.7109375" style="171" customWidth="1"/>
    <col min="15108" max="15108" width="28.85546875" style="171" customWidth="1"/>
    <col min="15109" max="15109" width="16.28515625" style="171" customWidth="1"/>
    <col min="15110" max="15110" width="10.42578125" style="171" customWidth="1"/>
    <col min="15111" max="15360" width="9.140625" style="171"/>
    <col min="15361" max="15361" width="2.85546875" style="171" customWidth="1"/>
    <col min="15362" max="15362" width="4.42578125" style="171" customWidth="1"/>
    <col min="15363" max="15363" width="5.7109375" style="171" customWidth="1"/>
    <col min="15364" max="15364" width="28.85546875" style="171" customWidth="1"/>
    <col min="15365" max="15365" width="16.28515625" style="171" customWidth="1"/>
    <col min="15366" max="15366" width="10.42578125" style="171" customWidth="1"/>
    <col min="15367" max="15616" width="9.140625" style="171"/>
    <col min="15617" max="15617" width="2.85546875" style="171" customWidth="1"/>
    <col min="15618" max="15618" width="4.42578125" style="171" customWidth="1"/>
    <col min="15619" max="15619" width="5.7109375" style="171" customWidth="1"/>
    <col min="15620" max="15620" width="28.85546875" style="171" customWidth="1"/>
    <col min="15621" max="15621" width="16.28515625" style="171" customWidth="1"/>
    <col min="15622" max="15622" width="10.42578125" style="171" customWidth="1"/>
    <col min="15623" max="15872" width="9.140625" style="171"/>
    <col min="15873" max="15873" width="2.85546875" style="171" customWidth="1"/>
    <col min="15874" max="15874" width="4.42578125" style="171" customWidth="1"/>
    <col min="15875" max="15875" width="5.7109375" style="171" customWidth="1"/>
    <col min="15876" max="15876" width="28.85546875" style="171" customWidth="1"/>
    <col min="15877" max="15877" width="16.28515625" style="171" customWidth="1"/>
    <col min="15878" max="15878" width="10.42578125" style="171" customWidth="1"/>
    <col min="15879" max="16128" width="9.140625" style="171"/>
    <col min="16129" max="16129" width="2.85546875" style="171" customWidth="1"/>
    <col min="16130" max="16130" width="4.42578125" style="171" customWidth="1"/>
    <col min="16131" max="16131" width="5.7109375" style="171" customWidth="1"/>
    <col min="16132" max="16132" width="28.85546875" style="171" customWidth="1"/>
    <col min="16133" max="16133" width="16.28515625" style="171" customWidth="1"/>
    <col min="16134" max="16134" width="10.42578125" style="171" customWidth="1"/>
    <col min="16135" max="16384" width="9.140625" style="171"/>
  </cols>
  <sheetData>
    <row r="1" spans="2:8" s="211" customFormat="1" ht="18.75" customHeight="1">
      <c r="B1" s="274" t="s">
        <v>462</v>
      </c>
      <c r="C1" s="275"/>
      <c r="D1" s="276"/>
      <c r="E1" s="277"/>
      <c r="F1" s="278" t="s">
        <v>463</v>
      </c>
    </row>
    <row r="2" spans="2:8" s="211" customFormat="1" ht="8.25" customHeight="1">
      <c r="C2" s="279"/>
      <c r="D2" s="279"/>
      <c r="E2" s="279"/>
      <c r="F2" s="279"/>
    </row>
    <row r="3" spans="2:8" s="280" customFormat="1" ht="27.75" customHeight="1">
      <c r="B3" s="433" t="s">
        <v>464</v>
      </c>
      <c r="C3" s="433"/>
      <c r="D3" s="433"/>
      <c r="E3" s="433"/>
      <c r="F3" s="433"/>
    </row>
    <row r="4" spans="2:8" ht="33" customHeight="1">
      <c r="B4" s="434">
        <v>1</v>
      </c>
      <c r="C4" s="435" t="s">
        <v>465</v>
      </c>
      <c r="D4" s="436"/>
      <c r="E4" s="436"/>
      <c r="F4" s="437"/>
    </row>
    <row r="5" spans="2:8" ht="39.75" customHeight="1">
      <c r="B5" s="434"/>
      <c r="C5" s="281" t="s">
        <v>466</v>
      </c>
      <c r="D5" s="282" t="s">
        <v>467</v>
      </c>
      <c r="E5" s="282" t="s">
        <v>362</v>
      </c>
      <c r="F5" s="283">
        <v>6996.7290320000002</v>
      </c>
      <c r="H5" s="171" t="s">
        <v>468</v>
      </c>
    </row>
    <row r="6" spans="2:8" ht="39.75" customHeight="1">
      <c r="B6" s="434"/>
      <c r="C6" s="281" t="s">
        <v>469</v>
      </c>
      <c r="D6" s="282" t="s">
        <v>470</v>
      </c>
      <c r="E6" s="282" t="s">
        <v>363</v>
      </c>
      <c r="F6" s="284">
        <v>1297.1618580000002</v>
      </c>
      <c r="H6" s="171" t="s">
        <v>471</v>
      </c>
    </row>
    <row r="7" spans="2:8" ht="39.75" customHeight="1">
      <c r="B7" s="434"/>
      <c r="C7" s="281" t="s">
        <v>472</v>
      </c>
      <c r="D7" s="282" t="s">
        <v>473</v>
      </c>
      <c r="E7" s="282" t="s">
        <v>474</v>
      </c>
      <c r="F7" s="284">
        <v>5089.3194969999995</v>
      </c>
      <c r="H7" s="171" t="s">
        <v>475</v>
      </c>
    </row>
    <row r="8" spans="2:8" ht="39.75" customHeight="1">
      <c r="B8" s="434"/>
      <c r="C8" s="281" t="s">
        <v>476</v>
      </c>
      <c r="D8" s="282" t="s">
        <v>477</v>
      </c>
      <c r="E8" s="282" t="s">
        <v>478</v>
      </c>
      <c r="F8" s="285">
        <f>+F6+F7</f>
        <v>6386.4813549999999</v>
      </c>
    </row>
    <row r="9" spans="2:8" ht="39.75" customHeight="1">
      <c r="B9" s="434"/>
      <c r="C9" s="281" t="s">
        <v>479</v>
      </c>
      <c r="D9" s="282" t="s">
        <v>480</v>
      </c>
      <c r="E9" s="282" t="s">
        <v>481</v>
      </c>
      <c r="F9" s="285">
        <f>F5-F8</f>
        <v>610.24767700000029</v>
      </c>
    </row>
    <row r="10" spans="2:8" ht="39.75" customHeight="1">
      <c r="B10" s="434"/>
      <c r="C10" s="281" t="s">
        <v>482</v>
      </c>
      <c r="D10" s="282" t="s">
        <v>483</v>
      </c>
      <c r="E10" s="282" t="s">
        <v>484</v>
      </c>
      <c r="F10" s="286">
        <f>F9*100/F5</f>
        <v>8.7218995363260809</v>
      </c>
    </row>
  </sheetData>
  <mergeCells count="3">
    <mergeCell ref="B3:F3"/>
    <mergeCell ref="B4:B10"/>
    <mergeCell ref="C4:F4"/>
  </mergeCells>
  <printOptions horizontalCentered="1"/>
  <pageMargins left="0.70866141732283472" right="0.70866141732283472" top="1.3385826771653544" bottom="0.74803149606299213" header="0.31496062992125984" footer="0.31496062992125984"/>
  <pageSetup paperSize="9" scale="130" orientation="landscape" blackAndWhite="1" verticalDpi="0" r:id="rId1"/>
</worksheet>
</file>

<file path=xl/worksheets/sheet15.xml><?xml version="1.0" encoding="utf-8"?>
<worksheet xmlns="http://schemas.openxmlformats.org/spreadsheetml/2006/main" xmlns:r="http://schemas.openxmlformats.org/officeDocument/2006/relationships">
  <sheetPr>
    <tabColor rgb="FFC00000"/>
  </sheetPr>
  <dimension ref="B1:K42"/>
  <sheetViews>
    <sheetView view="pageBreakPreview" zoomScale="85" zoomScaleSheetLayoutView="85" workbookViewId="0">
      <selection activeCell="G9" sqref="G9"/>
    </sheetView>
  </sheetViews>
  <sheetFormatPr defaultRowHeight="15.75"/>
  <cols>
    <col min="1" max="1" width="2.140625" style="172" customWidth="1"/>
    <col min="2" max="2" width="15.140625" style="172" customWidth="1"/>
    <col min="3" max="3" width="15.5703125" style="172" customWidth="1"/>
    <col min="4" max="4" width="13.7109375" style="172" customWidth="1"/>
    <col min="5" max="5" width="18.7109375" style="172" customWidth="1"/>
    <col min="6" max="6" width="14.28515625" style="172" customWidth="1"/>
    <col min="7" max="7" width="19.140625" style="172" customWidth="1"/>
    <col min="8" max="8" width="23.42578125" style="172" customWidth="1"/>
    <col min="9" max="9" width="15" style="172" customWidth="1"/>
    <col min="10" max="16" width="9.140625" style="172"/>
    <col min="17" max="17" width="18.5703125" style="172" customWidth="1"/>
    <col min="18" max="257" width="9.140625" style="172"/>
    <col min="258" max="258" width="13.85546875" style="172" customWidth="1"/>
    <col min="259" max="259" width="15.5703125" style="172" customWidth="1"/>
    <col min="260" max="260" width="13.7109375" style="172" customWidth="1"/>
    <col min="261" max="261" width="18.7109375" style="172" customWidth="1"/>
    <col min="262" max="262" width="14.28515625" style="172" customWidth="1"/>
    <col min="263" max="263" width="19.140625" style="172" customWidth="1"/>
    <col min="264" max="264" width="23.42578125" style="172" customWidth="1"/>
    <col min="265" max="513" width="9.140625" style="172"/>
    <col min="514" max="514" width="13.85546875" style="172" customWidth="1"/>
    <col min="515" max="515" width="15.5703125" style="172" customWidth="1"/>
    <col min="516" max="516" width="13.7109375" style="172" customWidth="1"/>
    <col min="517" max="517" width="18.7109375" style="172" customWidth="1"/>
    <col min="518" max="518" width="14.28515625" style="172" customWidth="1"/>
    <col min="519" max="519" width="19.140625" style="172" customWidth="1"/>
    <col min="520" max="520" width="23.42578125" style="172" customWidth="1"/>
    <col min="521" max="769" width="9.140625" style="172"/>
    <col min="770" max="770" width="13.85546875" style="172" customWidth="1"/>
    <col min="771" max="771" width="15.5703125" style="172" customWidth="1"/>
    <col min="772" max="772" width="13.7109375" style="172" customWidth="1"/>
    <col min="773" max="773" width="18.7109375" style="172" customWidth="1"/>
    <col min="774" max="774" width="14.28515625" style="172" customWidth="1"/>
    <col min="775" max="775" width="19.140625" style="172" customWidth="1"/>
    <col min="776" max="776" width="23.42578125" style="172" customWidth="1"/>
    <col min="777" max="1025" width="9.140625" style="172"/>
    <col min="1026" max="1026" width="13.85546875" style="172" customWidth="1"/>
    <col min="1027" max="1027" width="15.5703125" style="172" customWidth="1"/>
    <col min="1028" max="1028" width="13.7109375" style="172" customWidth="1"/>
    <col min="1029" max="1029" width="18.7109375" style="172" customWidth="1"/>
    <col min="1030" max="1030" width="14.28515625" style="172" customWidth="1"/>
    <col min="1031" max="1031" width="19.140625" style="172" customWidth="1"/>
    <col min="1032" max="1032" width="23.42578125" style="172" customWidth="1"/>
    <col min="1033" max="1281" width="9.140625" style="172"/>
    <col min="1282" max="1282" width="13.85546875" style="172" customWidth="1"/>
    <col min="1283" max="1283" width="15.5703125" style="172" customWidth="1"/>
    <col min="1284" max="1284" width="13.7109375" style="172" customWidth="1"/>
    <col min="1285" max="1285" width="18.7109375" style="172" customWidth="1"/>
    <col min="1286" max="1286" width="14.28515625" style="172" customWidth="1"/>
    <col min="1287" max="1287" width="19.140625" style="172" customWidth="1"/>
    <col min="1288" max="1288" width="23.42578125" style="172" customWidth="1"/>
    <col min="1289" max="1537" width="9.140625" style="172"/>
    <col min="1538" max="1538" width="13.85546875" style="172" customWidth="1"/>
    <col min="1539" max="1539" width="15.5703125" style="172" customWidth="1"/>
    <col min="1540" max="1540" width="13.7109375" style="172" customWidth="1"/>
    <col min="1541" max="1541" width="18.7109375" style="172" customWidth="1"/>
    <col min="1542" max="1542" width="14.28515625" style="172" customWidth="1"/>
    <col min="1543" max="1543" width="19.140625" style="172" customWidth="1"/>
    <col min="1544" max="1544" width="23.42578125" style="172" customWidth="1"/>
    <col min="1545" max="1793" width="9.140625" style="172"/>
    <col min="1794" max="1794" width="13.85546875" style="172" customWidth="1"/>
    <col min="1795" max="1795" width="15.5703125" style="172" customWidth="1"/>
    <col min="1796" max="1796" width="13.7109375" style="172" customWidth="1"/>
    <col min="1797" max="1797" width="18.7109375" style="172" customWidth="1"/>
    <col min="1798" max="1798" width="14.28515625" style="172" customWidth="1"/>
    <col min="1799" max="1799" width="19.140625" style="172" customWidth="1"/>
    <col min="1800" max="1800" width="23.42578125" style="172" customWidth="1"/>
    <col min="1801" max="2049" width="9.140625" style="172"/>
    <col min="2050" max="2050" width="13.85546875" style="172" customWidth="1"/>
    <col min="2051" max="2051" width="15.5703125" style="172" customWidth="1"/>
    <col min="2052" max="2052" width="13.7109375" style="172" customWidth="1"/>
    <col min="2053" max="2053" width="18.7109375" style="172" customWidth="1"/>
    <col min="2054" max="2054" width="14.28515625" style="172" customWidth="1"/>
    <col min="2055" max="2055" width="19.140625" style="172" customWidth="1"/>
    <col min="2056" max="2056" width="23.42578125" style="172" customWidth="1"/>
    <col min="2057" max="2305" width="9.140625" style="172"/>
    <col min="2306" max="2306" width="13.85546875" style="172" customWidth="1"/>
    <col min="2307" max="2307" width="15.5703125" style="172" customWidth="1"/>
    <col min="2308" max="2308" width="13.7109375" style="172" customWidth="1"/>
    <col min="2309" max="2309" width="18.7109375" style="172" customWidth="1"/>
    <col min="2310" max="2310" width="14.28515625" style="172" customWidth="1"/>
    <col min="2311" max="2311" width="19.140625" style="172" customWidth="1"/>
    <col min="2312" max="2312" width="23.42578125" style="172" customWidth="1"/>
    <col min="2313" max="2561" width="9.140625" style="172"/>
    <col min="2562" max="2562" width="13.85546875" style="172" customWidth="1"/>
    <col min="2563" max="2563" width="15.5703125" style="172" customWidth="1"/>
    <col min="2564" max="2564" width="13.7109375" style="172" customWidth="1"/>
    <col min="2565" max="2565" width="18.7109375" style="172" customWidth="1"/>
    <col min="2566" max="2566" width="14.28515625" style="172" customWidth="1"/>
    <col min="2567" max="2567" width="19.140625" style="172" customWidth="1"/>
    <col min="2568" max="2568" width="23.42578125" style="172" customWidth="1"/>
    <col min="2569" max="2817" width="9.140625" style="172"/>
    <col min="2818" max="2818" width="13.85546875" style="172" customWidth="1"/>
    <col min="2819" max="2819" width="15.5703125" style="172" customWidth="1"/>
    <col min="2820" max="2820" width="13.7109375" style="172" customWidth="1"/>
    <col min="2821" max="2821" width="18.7109375" style="172" customWidth="1"/>
    <col min="2822" max="2822" width="14.28515625" style="172" customWidth="1"/>
    <col min="2823" max="2823" width="19.140625" style="172" customWidth="1"/>
    <col min="2824" max="2824" width="23.42578125" style="172" customWidth="1"/>
    <col min="2825" max="3073" width="9.140625" style="172"/>
    <col min="3074" max="3074" width="13.85546875" style="172" customWidth="1"/>
    <col min="3075" max="3075" width="15.5703125" style="172" customWidth="1"/>
    <col min="3076" max="3076" width="13.7109375" style="172" customWidth="1"/>
    <col min="3077" max="3077" width="18.7109375" style="172" customWidth="1"/>
    <col min="3078" max="3078" width="14.28515625" style="172" customWidth="1"/>
    <col min="3079" max="3079" width="19.140625" style="172" customWidth="1"/>
    <col min="3080" max="3080" width="23.42578125" style="172" customWidth="1"/>
    <col min="3081" max="3329" width="9.140625" style="172"/>
    <col min="3330" max="3330" width="13.85546875" style="172" customWidth="1"/>
    <col min="3331" max="3331" width="15.5703125" style="172" customWidth="1"/>
    <col min="3332" max="3332" width="13.7109375" style="172" customWidth="1"/>
    <col min="3333" max="3333" width="18.7109375" style="172" customWidth="1"/>
    <col min="3334" max="3334" width="14.28515625" style="172" customWidth="1"/>
    <col min="3335" max="3335" width="19.140625" style="172" customWidth="1"/>
    <col min="3336" max="3336" width="23.42578125" style="172" customWidth="1"/>
    <col min="3337" max="3585" width="9.140625" style="172"/>
    <col min="3586" max="3586" width="13.85546875" style="172" customWidth="1"/>
    <col min="3587" max="3587" width="15.5703125" style="172" customWidth="1"/>
    <col min="3588" max="3588" width="13.7109375" style="172" customWidth="1"/>
    <col min="3589" max="3589" width="18.7109375" style="172" customWidth="1"/>
    <col min="3590" max="3590" width="14.28515625" style="172" customWidth="1"/>
    <col min="3591" max="3591" width="19.140625" style="172" customWidth="1"/>
    <col min="3592" max="3592" width="23.42578125" style="172" customWidth="1"/>
    <col min="3593" max="3841" width="9.140625" style="172"/>
    <col min="3842" max="3842" width="13.85546875" style="172" customWidth="1"/>
    <col min="3843" max="3843" width="15.5703125" style="172" customWidth="1"/>
    <col min="3844" max="3844" width="13.7109375" style="172" customWidth="1"/>
    <col min="3845" max="3845" width="18.7109375" style="172" customWidth="1"/>
    <col min="3846" max="3846" width="14.28515625" style="172" customWidth="1"/>
    <col min="3847" max="3847" width="19.140625" style="172" customWidth="1"/>
    <col min="3848" max="3848" width="23.42578125" style="172" customWidth="1"/>
    <col min="3849" max="4097" width="9.140625" style="172"/>
    <col min="4098" max="4098" width="13.85546875" style="172" customWidth="1"/>
    <col min="4099" max="4099" width="15.5703125" style="172" customWidth="1"/>
    <col min="4100" max="4100" width="13.7109375" style="172" customWidth="1"/>
    <col min="4101" max="4101" width="18.7109375" style="172" customWidth="1"/>
    <col min="4102" max="4102" width="14.28515625" style="172" customWidth="1"/>
    <col min="4103" max="4103" width="19.140625" style="172" customWidth="1"/>
    <col min="4104" max="4104" width="23.42578125" style="172" customWidth="1"/>
    <col min="4105" max="4353" width="9.140625" style="172"/>
    <col min="4354" max="4354" width="13.85546875" style="172" customWidth="1"/>
    <col min="4355" max="4355" width="15.5703125" style="172" customWidth="1"/>
    <col min="4356" max="4356" width="13.7109375" style="172" customWidth="1"/>
    <col min="4357" max="4357" width="18.7109375" style="172" customWidth="1"/>
    <col min="4358" max="4358" width="14.28515625" style="172" customWidth="1"/>
    <col min="4359" max="4359" width="19.140625" style="172" customWidth="1"/>
    <col min="4360" max="4360" width="23.42578125" style="172" customWidth="1"/>
    <col min="4361" max="4609" width="9.140625" style="172"/>
    <col min="4610" max="4610" width="13.85546875" style="172" customWidth="1"/>
    <col min="4611" max="4611" width="15.5703125" style="172" customWidth="1"/>
    <col min="4612" max="4612" width="13.7109375" style="172" customWidth="1"/>
    <col min="4613" max="4613" width="18.7109375" style="172" customWidth="1"/>
    <col min="4614" max="4614" width="14.28515625" style="172" customWidth="1"/>
    <col min="4615" max="4615" width="19.140625" style="172" customWidth="1"/>
    <col min="4616" max="4616" width="23.42578125" style="172" customWidth="1"/>
    <col min="4617" max="4865" width="9.140625" style="172"/>
    <col min="4866" max="4866" width="13.85546875" style="172" customWidth="1"/>
    <col min="4867" max="4867" width="15.5703125" style="172" customWidth="1"/>
    <col min="4868" max="4868" width="13.7109375" style="172" customWidth="1"/>
    <col min="4869" max="4869" width="18.7109375" style="172" customWidth="1"/>
    <col min="4870" max="4870" width="14.28515625" style="172" customWidth="1"/>
    <col min="4871" max="4871" width="19.140625" style="172" customWidth="1"/>
    <col min="4872" max="4872" width="23.42578125" style="172" customWidth="1"/>
    <col min="4873" max="5121" width="9.140625" style="172"/>
    <col min="5122" max="5122" width="13.85546875" style="172" customWidth="1"/>
    <col min="5123" max="5123" width="15.5703125" style="172" customWidth="1"/>
    <col min="5124" max="5124" width="13.7109375" style="172" customWidth="1"/>
    <col min="5125" max="5125" width="18.7109375" style="172" customWidth="1"/>
    <col min="5126" max="5126" width="14.28515625" style="172" customWidth="1"/>
    <col min="5127" max="5127" width="19.140625" style="172" customWidth="1"/>
    <col min="5128" max="5128" width="23.42578125" style="172" customWidth="1"/>
    <col min="5129" max="5377" width="9.140625" style="172"/>
    <col min="5378" max="5378" width="13.85546875" style="172" customWidth="1"/>
    <col min="5379" max="5379" width="15.5703125" style="172" customWidth="1"/>
    <col min="5380" max="5380" width="13.7109375" style="172" customWidth="1"/>
    <col min="5381" max="5381" width="18.7109375" style="172" customWidth="1"/>
    <col min="5382" max="5382" width="14.28515625" style="172" customWidth="1"/>
    <col min="5383" max="5383" width="19.140625" style="172" customWidth="1"/>
    <col min="5384" max="5384" width="23.42578125" style="172" customWidth="1"/>
    <col min="5385" max="5633" width="9.140625" style="172"/>
    <col min="5634" max="5634" width="13.85546875" style="172" customWidth="1"/>
    <col min="5635" max="5635" width="15.5703125" style="172" customWidth="1"/>
    <col min="5636" max="5636" width="13.7109375" style="172" customWidth="1"/>
    <col min="5637" max="5637" width="18.7109375" style="172" customWidth="1"/>
    <col min="5638" max="5638" width="14.28515625" style="172" customWidth="1"/>
    <col min="5639" max="5639" width="19.140625" style="172" customWidth="1"/>
    <col min="5640" max="5640" width="23.42578125" style="172" customWidth="1"/>
    <col min="5641" max="5889" width="9.140625" style="172"/>
    <col min="5890" max="5890" width="13.85546875" style="172" customWidth="1"/>
    <col min="5891" max="5891" width="15.5703125" style="172" customWidth="1"/>
    <col min="5892" max="5892" width="13.7109375" style="172" customWidth="1"/>
    <col min="5893" max="5893" width="18.7109375" style="172" customWidth="1"/>
    <col min="5894" max="5894" width="14.28515625" style="172" customWidth="1"/>
    <col min="5895" max="5895" width="19.140625" style="172" customWidth="1"/>
    <col min="5896" max="5896" width="23.42578125" style="172" customWidth="1"/>
    <col min="5897" max="6145" width="9.140625" style="172"/>
    <col min="6146" max="6146" width="13.85546875" style="172" customWidth="1"/>
    <col min="6147" max="6147" width="15.5703125" style="172" customWidth="1"/>
    <col min="6148" max="6148" width="13.7109375" style="172" customWidth="1"/>
    <col min="6149" max="6149" width="18.7109375" style="172" customWidth="1"/>
    <col min="6150" max="6150" width="14.28515625" style="172" customWidth="1"/>
    <col min="6151" max="6151" width="19.140625" style="172" customWidth="1"/>
    <col min="6152" max="6152" width="23.42578125" style="172" customWidth="1"/>
    <col min="6153" max="6401" width="9.140625" style="172"/>
    <col min="6402" max="6402" width="13.85546875" style="172" customWidth="1"/>
    <col min="6403" max="6403" width="15.5703125" style="172" customWidth="1"/>
    <col min="6404" max="6404" width="13.7109375" style="172" customWidth="1"/>
    <col min="6405" max="6405" width="18.7109375" style="172" customWidth="1"/>
    <col min="6406" max="6406" width="14.28515625" style="172" customWidth="1"/>
    <col min="6407" max="6407" width="19.140625" style="172" customWidth="1"/>
    <col min="6408" max="6408" width="23.42578125" style="172" customWidth="1"/>
    <col min="6409" max="6657" width="9.140625" style="172"/>
    <col min="6658" max="6658" width="13.85546875" style="172" customWidth="1"/>
    <col min="6659" max="6659" width="15.5703125" style="172" customWidth="1"/>
    <col min="6660" max="6660" width="13.7109375" style="172" customWidth="1"/>
    <col min="6661" max="6661" width="18.7109375" style="172" customWidth="1"/>
    <col min="6662" max="6662" width="14.28515625" style="172" customWidth="1"/>
    <col min="6663" max="6663" width="19.140625" style="172" customWidth="1"/>
    <col min="6664" max="6664" width="23.42578125" style="172" customWidth="1"/>
    <col min="6665" max="6913" width="9.140625" style="172"/>
    <col min="6914" max="6914" width="13.85546875" style="172" customWidth="1"/>
    <col min="6915" max="6915" width="15.5703125" style="172" customWidth="1"/>
    <col min="6916" max="6916" width="13.7109375" style="172" customWidth="1"/>
    <col min="6917" max="6917" width="18.7109375" style="172" customWidth="1"/>
    <col min="6918" max="6918" width="14.28515625" style="172" customWidth="1"/>
    <col min="6919" max="6919" width="19.140625" style="172" customWidth="1"/>
    <col min="6920" max="6920" width="23.42578125" style="172" customWidth="1"/>
    <col min="6921" max="7169" width="9.140625" style="172"/>
    <col min="7170" max="7170" width="13.85546875" style="172" customWidth="1"/>
    <col min="7171" max="7171" width="15.5703125" style="172" customWidth="1"/>
    <col min="7172" max="7172" width="13.7109375" style="172" customWidth="1"/>
    <col min="7173" max="7173" width="18.7109375" style="172" customWidth="1"/>
    <col min="7174" max="7174" width="14.28515625" style="172" customWidth="1"/>
    <col min="7175" max="7175" width="19.140625" style="172" customWidth="1"/>
    <col min="7176" max="7176" width="23.42578125" style="172" customWidth="1"/>
    <col min="7177" max="7425" width="9.140625" style="172"/>
    <col min="7426" max="7426" width="13.85546875" style="172" customWidth="1"/>
    <col min="7427" max="7427" width="15.5703125" style="172" customWidth="1"/>
    <col min="7428" max="7428" width="13.7109375" style="172" customWidth="1"/>
    <col min="7429" max="7429" width="18.7109375" style="172" customWidth="1"/>
    <col min="7430" max="7430" width="14.28515625" style="172" customWidth="1"/>
    <col min="7431" max="7431" width="19.140625" style="172" customWidth="1"/>
    <col min="7432" max="7432" width="23.42578125" style="172" customWidth="1"/>
    <col min="7433" max="7681" width="9.140625" style="172"/>
    <col min="7682" max="7682" width="13.85546875" style="172" customWidth="1"/>
    <col min="7683" max="7683" width="15.5703125" style="172" customWidth="1"/>
    <col min="7684" max="7684" width="13.7109375" style="172" customWidth="1"/>
    <col min="7685" max="7685" width="18.7109375" style="172" customWidth="1"/>
    <col min="7686" max="7686" width="14.28515625" style="172" customWidth="1"/>
    <col min="7687" max="7687" width="19.140625" style="172" customWidth="1"/>
    <col min="7688" max="7688" width="23.42578125" style="172" customWidth="1"/>
    <col min="7689" max="7937" width="9.140625" style="172"/>
    <col min="7938" max="7938" width="13.85546875" style="172" customWidth="1"/>
    <col min="7939" max="7939" width="15.5703125" style="172" customWidth="1"/>
    <col min="7940" max="7940" width="13.7109375" style="172" customWidth="1"/>
    <col min="7941" max="7941" width="18.7109375" style="172" customWidth="1"/>
    <col min="7942" max="7942" width="14.28515625" style="172" customWidth="1"/>
    <col min="7943" max="7943" width="19.140625" style="172" customWidth="1"/>
    <col min="7944" max="7944" width="23.42578125" style="172" customWidth="1"/>
    <col min="7945" max="8193" width="9.140625" style="172"/>
    <col min="8194" max="8194" width="13.85546875" style="172" customWidth="1"/>
    <col min="8195" max="8195" width="15.5703125" style="172" customWidth="1"/>
    <col min="8196" max="8196" width="13.7109375" style="172" customWidth="1"/>
    <col min="8197" max="8197" width="18.7109375" style="172" customWidth="1"/>
    <col min="8198" max="8198" width="14.28515625" style="172" customWidth="1"/>
    <col min="8199" max="8199" width="19.140625" style="172" customWidth="1"/>
    <col min="8200" max="8200" width="23.42578125" style="172" customWidth="1"/>
    <col min="8201" max="8449" width="9.140625" style="172"/>
    <col min="8450" max="8450" width="13.85546875" style="172" customWidth="1"/>
    <col min="8451" max="8451" width="15.5703125" style="172" customWidth="1"/>
    <col min="8452" max="8452" width="13.7109375" style="172" customWidth="1"/>
    <col min="8453" max="8453" width="18.7109375" style="172" customWidth="1"/>
    <col min="8454" max="8454" width="14.28515625" style="172" customWidth="1"/>
    <col min="8455" max="8455" width="19.140625" style="172" customWidth="1"/>
    <col min="8456" max="8456" width="23.42578125" style="172" customWidth="1"/>
    <col min="8457" max="8705" width="9.140625" style="172"/>
    <col min="8706" max="8706" width="13.85546875" style="172" customWidth="1"/>
    <col min="8707" max="8707" width="15.5703125" style="172" customWidth="1"/>
    <col min="8708" max="8708" width="13.7109375" style="172" customWidth="1"/>
    <col min="8709" max="8709" width="18.7109375" style="172" customWidth="1"/>
    <col min="8710" max="8710" width="14.28515625" style="172" customWidth="1"/>
    <col min="8711" max="8711" width="19.140625" style="172" customWidth="1"/>
    <col min="8712" max="8712" width="23.42578125" style="172" customWidth="1"/>
    <col min="8713" max="8961" width="9.140625" style="172"/>
    <col min="8962" max="8962" width="13.85546875" style="172" customWidth="1"/>
    <col min="8963" max="8963" width="15.5703125" style="172" customWidth="1"/>
    <col min="8964" max="8964" width="13.7109375" style="172" customWidth="1"/>
    <col min="8965" max="8965" width="18.7109375" style="172" customWidth="1"/>
    <col min="8966" max="8966" width="14.28515625" style="172" customWidth="1"/>
    <col min="8967" max="8967" width="19.140625" style="172" customWidth="1"/>
    <col min="8968" max="8968" width="23.42578125" style="172" customWidth="1"/>
    <col min="8969" max="9217" width="9.140625" style="172"/>
    <col min="9218" max="9218" width="13.85546875" style="172" customWidth="1"/>
    <col min="9219" max="9219" width="15.5703125" style="172" customWidth="1"/>
    <col min="9220" max="9220" width="13.7109375" style="172" customWidth="1"/>
    <col min="9221" max="9221" width="18.7109375" style="172" customWidth="1"/>
    <col min="9222" max="9222" width="14.28515625" style="172" customWidth="1"/>
    <col min="9223" max="9223" width="19.140625" style="172" customWidth="1"/>
    <col min="9224" max="9224" width="23.42578125" style="172" customWidth="1"/>
    <col min="9225" max="9473" width="9.140625" style="172"/>
    <col min="9474" max="9474" width="13.85546875" style="172" customWidth="1"/>
    <col min="9475" max="9475" width="15.5703125" style="172" customWidth="1"/>
    <col min="9476" max="9476" width="13.7109375" style="172" customWidth="1"/>
    <col min="9477" max="9477" width="18.7109375" style="172" customWidth="1"/>
    <col min="9478" max="9478" width="14.28515625" style="172" customWidth="1"/>
    <col min="9479" max="9479" width="19.140625" style="172" customWidth="1"/>
    <col min="9480" max="9480" width="23.42578125" style="172" customWidth="1"/>
    <col min="9481" max="9729" width="9.140625" style="172"/>
    <col min="9730" max="9730" width="13.85546875" style="172" customWidth="1"/>
    <col min="9731" max="9731" width="15.5703125" style="172" customWidth="1"/>
    <col min="9732" max="9732" width="13.7109375" style="172" customWidth="1"/>
    <col min="9733" max="9733" width="18.7109375" style="172" customWidth="1"/>
    <col min="9734" max="9734" width="14.28515625" style="172" customWidth="1"/>
    <col min="9735" max="9735" width="19.140625" style="172" customWidth="1"/>
    <col min="9736" max="9736" width="23.42578125" style="172" customWidth="1"/>
    <col min="9737" max="9985" width="9.140625" style="172"/>
    <col min="9986" max="9986" width="13.85546875" style="172" customWidth="1"/>
    <col min="9987" max="9987" width="15.5703125" style="172" customWidth="1"/>
    <col min="9988" max="9988" width="13.7109375" style="172" customWidth="1"/>
    <col min="9989" max="9989" width="18.7109375" style="172" customWidth="1"/>
    <col min="9990" max="9990" width="14.28515625" style="172" customWidth="1"/>
    <col min="9991" max="9991" width="19.140625" style="172" customWidth="1"/>
    <col min="9992" max="9992" width="23.42578125" style="172" customWidth="1"/>
    <col min="9993" max="10241" width="9.140625" style="172"/>
    <col min="10242" max="10242" width="13.85546875" style="172" customWidth="1"/>
    <col min="10243" max="10243" width="15.5703125" style="172" customWidth="1"/>
    <col min="10244" max="10244" width="13.7109375" style="172" customWidth="1"/>
    <col min="10245" max="10245" width="18.7109375" style="172" customWidth="1"/>
    <col min="10246" max="10246" width="14.28515625" style="172" customWidth="1"/>
    <col min="10247" max="10247" width="19.140625" style="172" customWidth="1"/>
    <col min="10248" max="10248" width="23.42578125" style="172" customWidth="1"/>
    <col min="10249" max="10497" width="9.140625" style="172"/>
    <col min="10498" max="10498" width="13.85546875" style="172" customWidth="1"/>
    <col min="10499" max="10499" width="15.5703125" style="172" customWidth="1"/>
    <col min="10500" max="10500" width="13.7109375" style="172" customWidth="1"/>
    <col min="10501" max="10501" width="18.7109375" style="172" customWidth="1"/>
    <col min="10502" max="10502" width="14.28515625" style="172" customWidth="1"/>
    <col min="10503" max="10503" width="19.140625" style="172" customWidth="1"/>
    <col min="10504" max="10504" width="23.42578125" style="172" customWidth="1"/>
    <col min="10505" max="10753" width="9.140625" style="172"/>
    <col min="10754" max="10754" width="13.85546875" style="172" customWidth="1"/>
    <col min="10755" max="10755" width="15.5703125" style="172" customWidth="1"/>
    <col min="10756" max="10756" width="13.7109375" style="172" customWidth="1"/>
    <col min="10757" max="10757" width="18.7109375" style="172" customWidth="1"/>
    <col min="10758" max="10758" width="14.28515625" style="172" customWidth="1"/>
    <col min="10759" max="10759" width="19.140625" style="172" customWidth="1"/>
    <col min="10760" max="10760" width="23.42578125" style="172" customWidth="1"/>
    <col min="10761" max="11009" width="9.140625" style="172"/>
    <col min="11010" max="11010" width="13.85546875" style="172" customWidth="1"/>
    <col min="11011" max="11011" width="15.5703125" style="172" customWidth="1"/>
    <col min="11012" max="11012" width="13.7109375" style="172" customWidth="1"/>
    <col min="11013" max="11013" width="18.7109375" style="172" customWidth="1"/>
    <col min="11014" max="11014" width="14.28515625" style="172" customWidth="1"/>
    <col min="11015" max="11015" width="19.140625" style="172" customWidth="1"/>
    <col min="11016" max="11016" width="23.42578125" style="172" customWidth="1"/>
    <col min="11017" max="11265" width="9.140625" style="172"/>
    <col min="11266" max="11266" width="13.85546875" style="172" customWidth="1"/>
    <col min="11267" max="11267" width="15.5703125" style="172" customWidth="1"/>
    <col min="11268" max="11268" width="13.7109375" style="172" customWidth="1"/>
    <col min="11269" max="11269" width="18.7109375" style="172" customWidth="1"/>
    <col min="11270" max="11270" width="14.28515625" style="172" customWidth="1"/>
    <col min="11271" max="11271" width="19.140625" style="172" customWidth="1"/>
    <col min="11272" max="11272" width="23.42578125" style="172" customWidth="1"/>
    <col min="11273" max="11521" width="9.140625" style="172"/>
    <col min="11522" max="11522" width="13.85546875" style="172" customWidth="1"/>
    <col min="11523" max="11523" width="15.5703125" style="172" customWidth="1"/>
    <col min="11524" max="11524" width="13.7109375" style="172" customWidth="1"/>
    <col min="11525" max="11525" width="18.7109375" style="172" customWidth="1"/>
    <col min="11526" max="11526" width="14.28515625" style="172" customWidth="1"/>
    <col min="11527" max="11527" width="19.140625" style="172" customWidth="1"/>
    <col min="11528" max="11528" width="23.42578125" style="172" customWidth="1"/>
    <col min="11529" max="11777" width="9.140625" style="172"/>
    <col min="11778" max="11778" width="13.85546875" style="172" customWidth="1"/>
    <col min="11779" max="11779" width="15.5703125" style="172" customWidth="1"/>
    <col min="11780" max="11780" width="13.7109375" style="172" customWidth="1"/>
    <col min="11781" max="11781" width="18.7109375" style="172" customWidth="1"/>
    <col min="11782" max="11782" width="14.28515625" style="172" customWidth="1"/>
    <col min="11783" max="11783" width="19.140625" style="172" customWidth="1"/>
    <col min="11784" max="11784" width="23.42578125" style="172" customWidth="1"/>
    <col min="11785" max="12033" width="9.140625" style="172"/>
    <col min="12034" max="12034" width="13.85546875" style="172" customWidth="1"/>
    <col min="12035" max="12035" width="15.5703125" style="172" customWidth="1"/>
    <col min="12036" max="12036" width="13.7109375" style="172" customWidth="1"/>
    <col min="12037" max="12037" width="18.7109375" style="172" customWidth="1"/>
    <col min="12038" max="12038" width="14.28515625" style="172" customWidth="1"/>
    <col min="12039" max="12039" width="19.140625" style="172" customWidth="1"/>
    <col min="12040" max="12040" width="23.42578125" style="172" customWidth="1"/>
    <col min="12041" max="12289" width="9.140625" style="172"/>
    <col min="12290" max="12290" width="13.85546875" style="172" customWidth="1"/>
    <col min="12291" max="12291" width="15.5703125" style="172" customWidth="1"/>
    <col min="12292" max="12292" width="13.7109375" style="172" customWidth="1"/>
    <col min="12293" max="12293" width="18.7109375" style="172" customWidth="1"/>
    <col min="12294" max="12294" width="14.28515625" style="172" customWidth="1"/>
    <col min="12295" max="12295" width="19.140625" style="172" customWidth="1"/>
    <col min="12296" max="12296" width="23.42578125" style="172" customWidth="1"/>
    <col min="12297" max="12545" width="9.140625" style="172"/>
    <col min="12546" max="12546" width="13.85546875" style="172" customWidth="1"/>
    <col min="12547" max="12547" width="15.5703125" style="172" customWidth="1"/>
    <col min="12548" max="12548" width="13.7109375" style="172" customWidth="1"/>
    <col min="12549" max="12549" width="18.7109375" style="172" customWidth="1"/>
    <col min="12550" max="12550" width="14.28515625" style="172" customWidth="1"/>
    <col min="12551" max="12551" width="19.140625" style="172" customWidth="1"/>
    <col min="12552" max="12552" width="23.42578125" style="172" customWidth="1"/>
    <col min="12553" max="12801" width="9.140625" style="172"/>
    <col min="12802" max="12802" width="13.85546875" style="172" customWidth="1"/>
    <col min="12803" max="12803" width="15.5703125" style="172" customWidth="1"/>
    <col min="12804" max="12804" width="13.7109375" style="172" customWidth="1"/>
    <col min="12805" max="12805" width="18.7109375" style="172" customWidth="1"/>
    <col min="12806" max="12806" width="14.28515625" style="172" customWidth="1"/>
    <col min="12807" max="12807" width="19.140625" style="172" customWidth="1"/>
    <col min="12808" max="12808" width="23.42578125" style="172" customWidth="1"/>
    <col min="12809" max="13057" width="9.140625" style="172"/>
    <col min="13058" max="13058" width="13.85546875" style="172" customWidth="1"/>
    <col min="13059" max="13059" width="15.5703125" style="172" customWidth="1"/>
    <col min="13060" max="13060" width="13.7109375" style="172" customWidth="1"/>
    <col min="13061" max="13061" width="18.7109375" style="172" customWidth="1"/>
    <col min="13062" max="13062" width="14.28515625" style="172" customWidth="1"/>
    <col min="13063" max="13063" width="19.140625" style="172" customWidth="1"/>
    <col min="13064" max="13064" width="23.42578125" style="172" customWidth="1"/>
    <col min="13065" max="13313" width="9.140625" style="172"/>
    <col min="13314" max="13314" width="13.85546875" style="172" customWidth="1"/>
    <col min="13315" max="13315" width="15.5703125" style="172" customWidth="1"/>
    <col min="13316" max="13316" width="13.7109375" style="172" customWidth="1"/>
    <col min="13317" max="13317" width="18.7109375" style="172" customWidth="1"/>
    <col min="13318" max="13318" width="14.28515625" style="172" customWidth="1"/>
    <col min="13319" max="13319" width="19.140625" style="172" customWidth="1"/>
    <col min="13320" max="13320" width="23.42578125" style="172" customWidth="1"/>
    <col min="13321" max="13569" width="9.140625" style="172"/>
    <col min="13570" max="13570" width="13.85546875" style="172" customWidth="1"/>
    <col min="13571" max="13571" width="15.5703125" style="172" customWidth="1"/>
    <col min="13572" max="13572" width="13.7109375" style="172" customWidth="1"/>
    <col min="13573" max="13573" width="18.7109375" style="172" customWidth="1"/>
    <col min="13574" max="13574" width="14.28515625" style="172" customWidth="1"/>
    <col min="13575" max="13575" width="19.140625" style="172" customWidth="1"/>
    <col min="13576" max="13576" width="23.42578125" style="172" customWidth="1"/>
    <col min="13577" max="13825" width="9.140625" style="172"/>
    <col min="13826" max="13826" width="13.85546875" style="172" customWidth="1"/>
    <col min="13827" max="13827" width="15.5703125" style="172" customWidth="1"/>
    <col min="13828" max="13828" width="13.7109375" style="172" customWidth="1"/>
    <col min="13829" max="13829" width="18.7109375" style="172" customWidth="1"/>
    <col min="13830" max="13830" width="14.28515625" style="172" customWidth="1"/>
    <col min="13831" max="13831" width="19.140625" style="172" customWidth="1"/>
    <col min="13832" max="13832" width="23.42578125" style="172" customWidth="1"/>
    <col min="13833" max="14081" width="9.140625" style="172"/>
    <col min="14082" max="14082" width="13.85546875" style="172" customWidth="1"/>
    <col min="14083" max="14083" width="15.5703125" style="172" customWidth="1"/>
    <col min="14084" max="14084" width="13.7109375" style="172" customWidth="1"/>
    <col min="14085" max="14085" width="18.7109375" style="172" customWidth="1"/>
    <col min="14086" max="14086" width="14.28515625" style="172" customWidth="1"/>
    <col min="14087" max="14087" width="19.140625" style="172" customWidth="1"/>
    <col min="14088" max="14088" width="23.42578125" style="172" customWidth="1"/>
    <col min="14089" max="14337" width="9.140625" style="172"/>
    <col min="14338" max="14338" width="13.85546875" style="172" customWidth="1"/>
    <col min="14339" max="14339" width="15.5703125" style="172" customWidth="1"/>
    <col min="14340" max="14340" width="13.7109375" style="172" customWidth="1"/>
    <col min="14341" max="14341" width="18.7109375" style="172" customWidth="1"/>
    <col min="14342" max="14342" width="14.28515625" style="172" customWidth="1"/>
    <col min="14343" max="14343" width="19.140625" style="172" customWidth="1"/>
    <col min="14344" max="14344" width="23.42578125" style="172" customWidth="1"/>
    <col min="14345" max="14593" width="9.140625" style="172"/>
    <col min="14594" max="14594" width="13.85546875" style="172" customWidth="1"/>
    <col min="14595" max="14595" width="15.5703125" style="172" customWidth="1"/>
    <col min="14596" max="14596" width="13.7109375" style="172" customWidth="1"/>
    <col min="14597" max="14597" width="18.7109375" style="172" customWidth="1"/>
    <col min="14598" max="14598" width="14.28515625" style="172" customWidth="1"/>
    <col min="14599" max="14599" width="19.140625" style="172" customWidth="1"/>
    <col min="14600" max="14600" width="23.42578125" style="172" customWidth="1"/>
    <col min="14601" max="14849" width="9.140625" style="172"/>
    <col min="14850" max="14850" width="13.85546875" style="172" customWidth="1"/>
    <col min="14851" max="14851" width="15.5703125" style="172" customWidth="1"/>
    <col min="14852" max="14852" width="13.7109375" style="172" customWidth="1"/>
    <col min="14853" max="14853" width="18.7109375" style="172" customWidth="1"/>
    <col min="14854" max="14854" width="14.28515625" style="172" customWidth="1"/>
    <col min="14855" max="14855" width="19.140625" style="172" customWidth="1"/>
    <col min="14856" max="14856" width="23.42578125" style="172" customWidth="1"/>
    <col min="14857" max="15105" width="9.140625" style="172"/>
    <col min="15106" max="15106" width="13.85546875" style="172" customWidth="1"/>
    <col min="15107" max="15107" width="15.5703125" style="172" customWidth="1"/>
    <col min="15108" max="15108" width="13.7109375" style="172" customWidth="1"/>
    <col min="15109" max="15109" width="18.7109375" style="172" customWidth="1"/>
    <col min="15110" max="15110" width="14.28515625" style="172" customWidth="1"/>
    <col min="15111" max="15111" width="19.140625" style="172" customWidth="1"/>
    <col min="15112" max="15112" width="23.42578125" style="172" customWidth="1"/>
    <col min="15113" max="15361" width="9.140625" style="172"/>
    <col min="15362" max="15362" width="13.85546875" style="172" customWidth="1"/>
    <col min="15363" max="15363" width="15.5703125" style="172" customWidth="1"/>
    <col min="15364" max="15364" width="13.7109375" style="172" customWidth="1"/>
    <col min="15365" max="15365" width="18.7109375" style="172" customWidth="1"/>
    <col min="15366" max="15366" width="14.28515625" style="172" customWidth="1"/>
    <col min="15367" max="15367" width="19.140625" style="172" customWidth="1"/>
    <col min="15368" max="15368" width="23.42578125" style="172" customWidth="1"/>
    <col min="15369" max="15617" width="9.140625" style="172"/>
    <col min="15618" max="15618" width="13.85546875" style="172" customWidth="1"/>
    <col min="15619" max="15619" width="15.5703125" style="172" customWidth="1"/>
    <col min="15620" max="15620" width="13.7109375" style="172" customWidth="1"/>
    <col min="15621" max="15621" width="18.7109375" style="172" customWidth="1"/>
    <col min="15622" max="15622" width="14.28515625" style="172" customWidth="1"/>
    <col min="15623" max="15623" width="19.140625" style="172" customWidth="1"/>
    <col min="15624" max="15624" width="23.42578125" style="172" customWidth="1"/>
    <col min="15625" max="15873" width="9.140625" style="172"/>
    <col min="15874" max="15874" width="13.85546875" style="172" customWidth="1"/>
    <col min="15875" max="15875" width="15.5703125" style="172" customWidth="1"/>
    <col min="15876" max="15876" width="13.7109375" style="172" customWidth="1"/>
    <col min="15877" max="15877" width="18.7109375" style="172" customWidth="1"/>
    <col min="15878" max="15878" width="14.28515625" style="172" customWidth="1"/>
    <col min="15879" max="15879" width="19.140625" style="172" customWidth="1"/>
    <col min="15880" max="15880" width="23.42578125" style="172" customWidth="1"/>
    <col min="15881" max="16129" width="9.140625" style="172"/>
    <col min="16130" max="16130" width="13.85546875" style="172" customWidth="1"/>
    <col min="16131" max="16131" width="15.5703125" style="172" customWidth="1"/>
    <col min="16132" max="16132" width="13.7109375" style="172" customWidth="1"/>
    <col min="16133" max="16133" width="18.7109375" style="172" customWidth="1"/>
    <col min="16134" max="16134" width="14.28515625" style="172" customWidth="1"/>
    <col min="16135" max="16135" width="19.140625" style="172" customWidth="1"/>
    <col min="16136" max="16136" width="23.42578125" style="172" customWidth="1"/>
    <col min="16137" max="16384" width="9.140625" style="172"/>
  </cols>
  <sheetData>
    <row r="1" spans="2:11" ht="5.25" customHeight="1"/>
    <row r="2" spans="2:11" ht="36.75" customHeight="1">
      <c r="B2" s="417" t="s">
        <v>348</v>
      </c>
      <c r="C2" s="417"/>
      <c r="D2" s="417"/>
      <c r="E2" s="417"/>
      <c r="F2" s="417"/>
      <c r="G2" s="417"/>
      <c r="H2" s="417"/>
    </row>
    <row r="3" spans="2:11" ht="28.5" customHeight="1">
      <c r="B3" s="418" t="str">
        <f>'[30]MG SoP - 06'!A2</f>
        <v>Financial Year: 2021-22</v>
      </c>
      <c r="C3" s="418"/>
      <c r="D3" s="418"/>
      <c r="E3" s="418"/>
      <c r="F3" s="418"/>
      <c r="G3" s="418"/>
      <c r="H3" s="418"/>
    </row>
    <row r="4" spans="2:11" ht="28.5" customHeight="1" thickBot="1">
      <c r="B4" s="381" t="s">
        <v>419</v>
      </c>
      <c r="C4" s="381"/>
      <c r="D4" s="381"/>
      <c r="E4" s="381"/>
      <c r="F4" s="381"/>
      <c r="G4" s="381"/>
      <c r="H4" s="381"/>
    </row>
    <row r="5" spans="2:11" ht="28.5" customHeight="1" thickBot="1">
      <c r="B5" s="419" t="s">
        <v>374</v>
      </c>
      <c r="C5" s="420"/>
      <c r="D5" s="420"/>
      <c r="E5" s="420"/>
      <c r="F5" s="420"/>
      <c r="G5" s="420"/>
      <c r="H5" s="421"/>
    </row>
    <row r="6" spans="2:11" ht="134.25" customHeight="1">
      <c r="B6" s="383" t="s">
        <v>375</v>
      </c>
      <c r="C6" s="148" t="s">
        <v>376</v>
      </c>
      <c r="D6" s="148" t="s">
        <v>377</v>
      </c>
      <c r="E6" s="148" t="s">
        <v>378</v>
      </c>
      <c r="F6" s="148" t="s">
        <v>379</v>
      </c>
      <c r="G6" s="148" t="s">
        <v>380</v>
      </c>
      <c r="H6" s="149" t="s">
        <v>381</v>
      </c>
    </row>
    <row r="7" spans="2:11" ht="21.75" customHeight="1" thickBot="1">
      <c r="B7" s="384"/>
      <c r="C7" s="150">
        <v>1</v>
      </c>
      <c r="D7" s="150">
        <v>2</v>
      </c>
      <c r="E7" s="150" t="s">
        <v>382</v>
      </c>
      <c r="F7" s="150">
        <v>4</v>
      </c>
      <c r="G7" s="150" t="s">
        <v>383</v>
      </c>
      <c r="H7" s="151"/>
    </row>
    <row r="8" spans="2:11" ht="21" customHeight="1" thickBot="1">
      <c r="B8" s="173" t="s">
        <v>384</v>
      </c>
      <c r="C8" s="174"/>
      <c r="D8" s="174"/>
      <c r="E8" s="174"/>
      <c r="F8" s="174"/>
      <c r="G8" s="174"/>
      <c r="H8" s="175"/>
    </row>
    <row r="9" spans="2:11" ht="50.1" customHeight="1" thickBot="1">
      <c r="B9" s="176" t="s">
        <v>367</v>
      </c>
      <c r="C9" s="177">
        <v>20887</v>
      </c>
      <c r="D9" s="178">
        <v>16038</v>
      </c>
      <c r="E9" s="178">
        <f>D9+C9</f>
        <v>36925</v>
      </c>
      <c r="F9" s="178">
        <v>24790</v>
      </c>
      <c r="G9" s="178">
        <f>E9-F9</f>
        <v>12135</v>
      </c>
      <c r="H9" s="179"/>
      <c r="I9" s="180"/>
      <c r="J9" s="181"/>
      <c r="K9" s="182"/>
    </row>
    <row r="10" spans="2:11" ht="21" customHeight="1" thickBot="1">
      <c r="B10" s="173" t="s">
        <v>385</v>
      </c>
      <c r="C10" s="174"/>
      <c r="D10" s="174"/>
      <c r="E10" s="174"/>
      <c r="F10" s="183"/>
      <c r="G10" s="174"/>
      <c r="H10" s="175"/>
      <c r="I10" s="184"/>
      <c r="J10" s="184"/>
    </row>
    <row r="11" spans="2:11" s="187" customFormat="1" ht="50.1" customHeight="1" thickBot="1">
      <c r="B11" s="185" t="s">
        <v>367</v>
      </c>
      <c r="C11" s="178">
        <v>6423</v>
      </c>
      <c r="D11" s="178">
        <v>2097</v>
      </c>
      <c r="E11" s="178">
        <f>C11+D11</f>
        <v>8520</v>
      </c>
      <c r="F11" s="178">
        <v>5025</v>
      </c>
      <c r="G11" s="178">
        <f>E11-F11</f>
        <v>3495</v>
      </c>
      <c r="H11" s="186"/>
      <c r="I11" s="180"/>
      <c r="J11" s="181"/>
      <c r="K11" s="182"/>
    </row>
    <row r="14" spans="2:11" ht="25.5" customHeight="1"/>
    <row r="15" spans="2:11" s="188" customFormat="1" ht="25.5" customHeight="1">
      <c r="C15" s="415" t="s">
        <v>386</v>
      </c>
      <c r="D15" s="416" t="s">
        <v>387</v>
      </c>
      <c r="E15" s="416"/>
      <c r="F15" s="416" t="s">
        <v>388</v>
      </c>
      <c r="G15" s="416"/>
      <c r="H15" s="189"/>
      <c r="I15" s="189"/>
    </row>
    <row r="16" spans="2:11" s="188" customFormat="1" ht="49.5" customHeight="1">
      <c r="C16" s="416"/>
      <c r="D16" s="190" t="s">
        <v>389</v>
      </c>
      <c r="E16" s="190" t="s">
        <v>390</v>
      </c>
      <c r="F16" s="190" t="s">
        <v>389</v>
      </c>
      <c r="G16" s="190" t="s">
        <v>390</v>
      </c>
      <c r="H16" s="189"/>
      <c r="I16" s="189"/>
    </row>
    <row r="17" spans="3:9" s="188" customFormat="1" ht="25.5" customHeight="1">
      <c r="C17" s="191" t="s">
        <v>368</v>
      </c>
      <c r="D17" s="191">
        <v>9325</v>
      </c>
      <c r="E17" s="191">
        <v>5703</v>
      </c>
      <c r="F17" s="191">
        <v>2221</v>
      </c>
      <c r="G17" s="191">
        <v>1333</v>
      </c>
      <c r="H17" s="189"/>
      <c r="I17" s="189"/>
    </row>
    <row r="18" spans="3:9" s="188" customFormat="1" ht="25.5" customHeight="1">
      <c r="C18" s="191" t="s">
        <v>369</v>
      </c>
      <c r="D18" s="191">
        <v>5396</v>
      </c>
      <c r="E18" s="191">
        <v>4518</v>
      </c>
      <c r="F18" s="191">
        <v>1401</v>
      </c>
      <c r="G18" s="191">
        <v>1002</v>
      </c>
      <c r="H18" s="189"/>
      <c r="I18" s="189"/>
    </row>
    <row r="19" spans="3:9" s="188" customFormat="1" ht="25.5" customHeight="1">
      <c r="C19" s="191" t="s">
        <v>370</v>
      </c>
      <c r="D19" s="191">
        <v>8425</v>
      </c>
      <c r="E19" s="191">
        <v>6110</v>
      </c>
      <c r="F19" s="191">
        <v>3813</v>
      </c>
      <c r="G19" s="191">
        <v>1386</v>
      </c>
      <c r="H19" s="189"/>
      <c r="I19" s="189"/>
    </row>
    <row r="20" spans="3:9" s="188" customFormat="1" ht="25.5" customHeight="1">
      <c r="C20" s="192" t="s">
        <v>391</v>
      </c>
      <c r="D20" s="192">
        <f>SUM(D17:D19)</f>
        <v>23146</v>
      </c>
      <c r="E20" s="192">
        <f>SUM(E17:E19)</f>
        <v>16331</v>
      </c>
      <c r="F20" s="192">
        <f>SUM(F17:F19)</f>
        <v>7435</v>
      </c>
      <c r="G20" s="192">
        <f>SUM(G17:G19)</f>
        <v>3721</v>
      </c>
      <c r="H20" s="193"/>
      <c r="I20" s="193"/>
    </row>
    <row r="21" spans="3:9" s="188" customFormat="1" ht="25.5" customHeight="1">
      <c r="C21" s="191" t="s">
        <v>371</v>
      </c>
      <c r="D21" s="191">
        <v>3928</v>
      </c>
      <c r="E21" s="191">
        <v>5745</v>
      </c>
      <c r="F21" s="191">
        <v>524</v>
      </c>
      <c r="G21" s="191">
        <v>916</v>
      </c>
      <c r="H21" s="189"/>
      <c r="I21" s="189"/>
    </row>
    <row r="22" spans="3:9" s="188" customFormat="1" ht="25.5" customHeight="1">
      <c r="C22" s="191" t="s">
        <v>372</v>
      </c>
      <c r="D22" s="191">
        <v>5656</v>
      </c>
      <c r="E22" s="191">
        <v>9630</v>
      </c>
      <c r="F22" s="191">
        <v>754</v>
      </c>
      <c r="G22" s="191">
        <v>1818</v>
      </c>
      <c r="H22" s="189"/>
      <c r="I22" s="189"/>
    </row>
    <row r="23" spans="3:9" s="188" customFormat="1" ht="25.5" customHeight="1">
      <c r="C23" s="191" t="s">
        <v>373</v>
      </c>
      <c r="D23" s="191">
        <v>6454</v>
      </c>
      <c r="E23" s="191">
        <v>9415</v>
      </c>
      <c r="F23" s="191">
        <v>819</v>
      </c>
      <c r="G23" s="191">
        <v>2291</v>
      </c>
      <c r="H23" s="189"/>
      <c r="I23" s="189"/>
    </row>
    <row r="24" spans="3:9" s="188" customFormat="1" ht="25.5" customHeight="1">
      <c r="C24" s="192" t="s">
        <v>392</v>
      </c>
      <c r="D24" s="194">
        <f>SUM(D21:D23)</f>
        <v>16038</v>
      </c>
      <c r="E24" s="194">
        <f>SUM(E21:E23)</f>
        <v>24790</v>
      </c>
      <c r="F24" s="194">
        <f>SUM(F21:F23)</f>
        <v>2097</v>
      </c>
      <c r="G24" s="194">
        <f>SUM(G21:G23)</f>
        <v>5025</v>
      </c>
      <c r="H24" s="193"/>
      <c r="I24" s="193"/>
    </row>
    <row r="25" spans="3:9" s="188" customFormat="1" ht="25.5" customHeight="1">
      <c r="C25" s="191" t="s">
        <v>393</v>
      </c>
      <c r="D25" s="191"/>
      <c r="E25" s="191"/>
      <c r="F25" s="191"/>
      <c r="G25" s="191"/>
      <c r="H25" s="189"/>
      <c r="I25" s="189"/>
    </row>
    <row r="26" spans="3:9" s="188" customFormat="1" ht="25.5" customHeight="1">
      <c r="C26" s="191" t="s">
        <v>394</v>
      </c>
      <c r="D26" s="191"/>
      <c r="E26" s="191"/>
      <c r="F26" s="191"/>
      <c r="G26" s="191"/>
      <c r="H26" s="189"/>
      <c r="I26" s="189"/>
    </row>
    <row r="27" spans="3:9" s="188" customFormat="1" ht="25.5" customHeight="1">
      <c r="C27" s="191" t="s">
        <v>395</v>
      </c>
      <c r="D27" s="191"/>
      <c r="E27" s="191"/>
      <c r="F27" s="191"/>
      <c r="G27" s="191"/>
      <c r="H27" s="189"/>
      <c r="I27" s="189"/>
    </row>
    <row r="28" spans="3:9" s="188" customFormat="1" ht="25.5" customHeight="1">
      <c r="C28" s="192" t="s">
        <v>396</v>
      </c>
      <c r="D28" s="192">
        <f>SUM(D25:D27)</f>
        <v>0</v>
      </c>
      <c r="E28" s="192">
        <f t="shared" ref="E28:G28" si="0">SUM(E25:E27)</f>
        <v>0</v>
      </c>
      <c r="F28" s="192">
        <f t="shared" si="0"/>
        <v>0</v>
      </c>
      <c r="G28" s="192">
        <f t="shared" si="0"/>
        <v>0</v>
      </c>
      <c r="H28" s="189"/>
      <c r="I28" s="189"/>
    </row>
    <row r="29" spans="3:9" s="188" customFormat="1" ht="25.5" customHeight="1">
      <c r="C29" s="191" t="s">
        <v>397</v>
      </c>
      <c r="D29" s="191"/>
      <c r="E29" s="191"/>
      <c r="F29" s="191"/>
      <c r="G29" s="191"/>
      <c r="H29" s="189"/>
      <c r="I29" s="189"/>
    </row>
    <row r="30" spans="3:9" s="188" customFormat="1" ht="25.5" customHeight="1">
      <c r="C30" s="191" t="s">
        <v>398</v>
      </c>
      <c r="D30" s="191"/>
      <c r="E30" s="191"/>
      <c r="F30" s="191"/>
      <c r="G30" s="191"/>
      <c r="H30" s="189"/>
      <c r="I30" s="189"/>
    </row>
    <row r="31" spans="3:9" s="188" customFormat="1" ht="25.5" customHeight="1">
      <c r="C31" s="191" t="s">
        <v>399</v>
      </c>
      <c r="D31" s="191"/>
      <c r="E31" s="191"/>
      <c r="F31" s="191"/>
      <c r="G31" s="191"/>
      <c r="H31" s="189"/>
      <c r="I31" s="189"/>
    </row>
    <row r="32" spans="3:9" s="188" customFormat="1" ht="25.5" customHeight="1">
      <c r="C32" s="192" t="s">
        <v>400</v>
      </c>
      <c r="D32" s="192">
        <f>SUM(D29:D31)</f>
        <v>0</v>
      </c>
      <c r="E32" s="192">
        <f t="shared" ref="E32:G32" si="1">SUM(E29:E31)</f>
        <v>0</v>
      </c>
      <c r="F32" s="192">
        <f t="shared" si="1"/>
        <v>0</v>
      </c>
      <c r="G32" s="192">
        <f t="shared" si="1"/>
        <v>0</v>
      </c>
      <c r="H32" s="189"/>
      <c r="I32" s="189"/>
    </row>
    <row r="33" s="188" customFormat="1"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mergeCells count="8">
    <mergeCell ref="C15:C16"/>
    <mergeCell ref="D15:E15"/>
    <mergeCell ref="F15:G15"/>
    <mergeCell ref="B2:H2"/>
    <mergeCell ref="B3:H3"/>
    <mergeCell ref="B4:H4"/>
    <mergeCell ref="B5:H5"/>
    <mergeCell ref="B6:B7"/>
  </mergeCells>
  <printOptions horizontalCentered="1" verticalCentered="1"/>
  <pageMargins left="0.43307086614173229" right="0.43307086614173229" top="0.51181102362204722" bottom="0.51181102362204722" header="0.31496062992125984" footer="0.31496062992125984"/>
  <pageSetup paperSize="9" orientation="landscape" r:id="rId1"/>
  <headerFooter scaleWithDoc="0" alignWithMargins="0"/>
</worksheet>
</file>

<file path=xl/worksheets/sheet16.xml><?xml version="1.0" encoding="utf-8"?>
<worksheet xmlns="http://schemas.openxmlformats.org/spreadsheetml/2006/main" xmlns:r="http://schemas.openxmlformats.org/officeDocument/2006/relationships">
  <sheetPr>
    <tabColor rgb="FFFF0000"/>
  </sheetPr>
  <dimension ref="B1:P41"/>
  <sheetViews>
    <sheetView tabSelected="1" view="pageBreakPreview" topLeftCell="D1" zoomScale="115" zoomScaleNormal="85" zoomScaleSheetLayoutView="115" workbookViewId="0">
      <selection activeCell="L41" sqref="L41"/>
    </sheetView>
  </sheetViews>
  <sheetFormatPr defaultRowHeight="15.75" outlineLevelRow="1"/>
  <cols>
    <col min="1" max="1" width="3" style="288" customWidth="1"/>
    <col min="2" max="2" width="9.140625" style="287"/>
    <col min="3" max="3" width="12.85546875" style="288" customWidth="1"/>
    <col min="4" max="4" width="14.85546875" style="288" customWidth="1"/>
    <col min="5" max="12" width="15" style="288" customWidth="1"/>
    <col min="13" max="13" width="9.42578125" style="288" bestFit="1" customWidth="1"/>
    <col min="14" max="14" width="13.7109375" style="288" hidden="1" customWidth="1"/>
    <col min="15" max="15" width="12.5703125" style="288" hidden="1" customWidth="1"/>
    <col min="16" max="258" width="9.140625" style="288"/>
    <col min="259" max="259" width="10.42578125" style="288" customWidth="1"/>
    <col min="260" max="260" width="13.85546875" style="288" customWidth="1"/>
    <col min="261" max="261" width="12.42578125" style="288" customWidth="1"/>
    <col min="262" max="262" width="13" style="288" customWidth="1"/>
    <col min="263" max="263" width="13.28515625" style="288" customWidth="1"/>
    <col min="264" max="264" width="13" style="288" customWidth="1"/>
    <col min="265" max="265" width="13.85546875" style="288" customWidth="1"/>
    <col min="266" max="267" width="13.7109375" style="288" customWidth="1"/>
    <col min="268" max="268" width="12.140625" style="288" customWidth="1"/>
    <col min="269" max="269" width="9.42578125" style="288" bestFit="1" customWidth="1"/>
    <col min="270" max="271" width="0" style="288" hidden="1" customWidth="1"/>
    <col min="272" max="514" width="9.140625" style="288"/>
    <col min="515" max="515" width="10.42578125" style="288" customWidth="1"/>
    <col min="516" max="516" width="13.85546875" style="288" customWidth="1"/>
    <col min="517" max="517" width="12.42578125" style="288" customWidth="1"/>
    <col min="518" max="518" width="13" style="288" customWidth="1"/>
    <col min="519" max="519" width="13.28515625" style="288" customWidth="1"/>
    <col min="520" max="520" width="13" style="288" customWidth="1"/>
    <col min="521" max="521" width="13.85546875" style="288" customWidth="1"/>
    <col min="522" max="523" width="13.7109375" style="288" customWidth="1"/>
    <col min="524" max="524" width="12.140625" style="288" customWidth="1"/>
    <col min="525" max="525" width="9.42578125" style="288" bestFit="1" customWidth="1"/>
    <col min="526" max="527" width="0" style="288" hidden="1" customWidth="1"/>
    <col min="528" max="770" width="9.140625" style="288"/>
    <col min="771" max="771" width="10.42578125" style="288" customWidth="1"/>
    <col min="772" max="772" width="13.85546875" style="288" customWidth="1"/>
    <col min="773" max="773" width="12.42578125" style="288" customWidth="1"/>
    <col min="774" max="774" width="13" style="288" customWidth="1"/>
    <col min="775" max="775" width="13.28515625" style="288" customWidth="1"/>
    <col min="776" max="776" width="13" style="288" customWidth="1"/>
    <col min="777" max="777" width="13.85546875" style="288" customWidth="1"/>
    <col min="778" max="779" width="13.7109375" style="288" customWidth="1"/>
    <col min="780" max="780" width="12.140625" style="288" customWidth="1"/>
    <col min="781" max="781" width="9.42578125" style="288" bestFit="1" customWidth="1"/>
    <col min="782" max="783" width="0" style="288" hidden="1" customWidth="1"/>
    <col min="784" max="1026" width="9.140625" style="288"/>
    <col min="1027" max="1027" width="10.42578125" style="288" customWidth="1"/>
    <col min="1028" max="1028" width="13.85546875" style="288" customWidth="1"/>
    <col min="1029" max="1029" width="12.42578125" style="288" customWidth="1"/>
    <col min="1030" max="1030" width="13" style="288" customWidth="1"/>
    <col min="1031" max="1031" width="13.28515625" style="288" customWidth="1"/>
    <col min="1032" max="1032" width="13" style="288" customWidth="1"/>
    <col min="1033" max="1033" width="13.85546875" style="288" customWidth="1"/>
    <col min="1034" max="1035" width="13.7109375" style="288" customWidth="1"/>
    <col min="1036" max="1036" width="12.140625" style="288" customWidth="1"/>
    <col min="1037" max="1037" width="9.42578125" style="288" bestFit="1" customWidth="1"/>
    <col min="1038" max="1039" width="0" style="288" hidden="1" customWidth="1"/>
    <col min="1040" max="1282" width="9.140625" style="288"/>
    <col min="1283" max="1283" width="10.42578125" style="288" customWidth="1"/>
    <col min="1284" max="1284" width="13.85546875" style="288" customWidth="1"/>
    <col min="1285" max="1285" width="12.42578125" style="288" customWidth="1"/>
    <col min="1286" max="1286" width="13" style="288" customWidth="1"/>
    <col min="1287" max="1287" width="13.28515625" style="288" customWidth="1"/>
    <col min="1288" max="1288" width="13" style="288" customWidth="1"/>
    <col min="1289" max="1289" width="13.85546875" style="288" customWidth="1"/>
    <col min="1290" max="1291" width="13.7109375" style="288" customWidth="1"/>
    <col min="1292" max="1292" width="12.140625" style="288" customWidth="1"/>
    <col min="1293" max="1293" width="9.42578125" style="288" bestFit="1" customWidth="1"/>
    <col min="1294" max="1295" width="0" style="288" hidden="1" customWidth="1"/>
    <col min="1296" max="1538" width="9.140625" style="288"/>
    <col min="1539" max="1539" width="10.42578125" style="288" customWidth="1"/>
    <col min="1540" max="1540" width="13.85546875" style="288" customWidth="1"/>
    <col min="1541" max="1541" width="12.42578125" style="288" customWidth="1"/>
    <col min="1542" max="1542" width="13" style="288" customWidth="1"/>
    <col min="1543" max="1543" width="13.28515625" style="288" customWidth="1"/>
    <col min="1544" max="1544" width="13" style="288" customWidth="1"/>
    <col min="1545" max="1545" width="13.85546875" style="288" customWidth="1"/>
    <col min="1546" max="1547" width="13.7109375" style="288" customWidth="1"/>
    <col min="1548" max="1548" width="12.140625" style="288" customWidth="1"/>
    <col min="1549" max="1549" width="9.42578125" style="288" bestFit="1" customWidth="1"/>
    <col min="1550" max="1551" width="0" style="288" hidden="1" customWidth="1"/>
    <col min="1552" max="1794" width="9.140625" style="288"/>
    <col min="1795" max="1795" width="10.42578125" style="288" customWidth="1"/>
    <col min="1796" max="1796" width="13.85546875" style="288" customWidth="1"/>
    <col min="1797" max="1797" width="12.42578125" style="288" customWidth="1"/>
    <col min="1798" max="1798" width="13" style="288" customWidth="1"/>
    <col min="1799" max="1799" width="13.28515625" style="288" customWidth="1"/>
    <col min="1800" max="1800" width="13" style="288" customWidth="1"/>
    <col min="1801" max="1801" width="13.85546875" style="288" customWidth="1"/>
    <col min="1802" max="1803" width="13.7109375" style="288" customWidth="1"/>
    <col min="1804" max="1804" width="12.140625" style="288" customWidth="1"/>
    <col min="1805" max="1805" width="9.42578125" style="288" bestFit="1" customWidth="1"/>
    <col min="1806" max="1807" width="0" style="288" hidden="1" customWidth="1"/>
    <col min="1808" max="2050" width="9.140625" style="288"/>
    <col min="2051" max="2051" width="10.42578125" style="288" customWidth="1"/>
    <col min="2052" max="2052" width="13.85546875" style="288" customWidth="1"/>
    <col min="2053" max="2053" width="12.42578125" style="288" customWidth="1"/>
    <col min="2054" max="2054" width="13" style="288" customWidth="1"/>
    <col min="2055" max="2055" width="13.28515625" style="288" customWidth="1"/>
    <col min="2056" max="2056" width="13" style="288" customWidth="1"/>
    <col min="2057" max="2057" width="13.85546875" style="288" customWidth="1"/>
    <col min="2058" max="2059" width="13.7109375" style="288" customWidth="1"/>
    <col min="2060" max="2060" width="12.140625" style="288" customWidth="1"/>
    <col min="2061" max="2061" width="9.42578125" style="288" bestFit="1" customWidth="1"/>
    <col min="2062" max="2063" width="0" style="288" hidden="1" customWidth="1"/>
    <col min="2064" max="2306" width="9.140625" style="288"/>
    <col min="2307" max="2307" width="10.42578125" style="288" customWidth="1"/>
    <col min="2308" max="2308" width="13.85546875" style="288" customWidth="1"/>
    <col min="2309" max="2309" width="12.42578125" style="288" customWidth="1"/>
    <col min="2310" max="2310" width="13" style="288" customWidth="1"/>
    <col min="2311" max="2311" width="13.28515625" style="288" customWidth="1"/>
    <col min="2312" max="2312" width="13" style="288" customWidth="1"/>
    <col min="2313" max="2313" width="13.85546875" style="288" customWidth="1"/>
    <col min="2314" max="2315" width="13.7109375" style="288" customWidth="1"/>
    <col min="2316" max="2316" width="12.140625" style="288" customWidth="1"/>
    <col min="2317" max="2317" width="9.42578125" style="288" bestFit="1" customWidth="1"/>
    <col min="2318" max="2319" width="0" style="288" hidden="1" customWidth="1"/>
    <col min="2320" max="2562" width="9.140625" style="288"/>
    <col min="2563" max="2563" width="10.42578125" style="288" customWidth="1"/>
    <col min="2564" max="2564" width="13.85546875" style="288" customWidth="1"/>
    <col min="2565" max="2565" width="12.42578125" style="288" customWidth="1"/>
    <col min="2566" max="2566" width="13" style="288" customWidth="1"/>
    <col min="2567" max="2567" width="13.28515625" style="288" customWidth="1"/>
    <col min="2568" max="2568" width="13" style="288" customWidth="1"/>
    <col min="2569" max="2569" width="13.85546875" style="288" customWidth="1"/>
    <col min="2570" max="2571" width="13.7109375" style="288" customWidth="1"/>
    <col min="2572" max="2572" width="12.140625" style="288" customWidth="1"/>
    <col min="2573" max="2573" width="9.42578125" style="288" bestFit="1" customWidth="1"/>
    <col min="2574" max="2575" width="0" style="288" hidden="1" customWidth="1"/>
    <col min="2576" max="2818" width="9.140625" style="288"/>
    <col min="2819" max="2819" width="10.42578125" style="288" customWidth="1"/>
    <col min="2820" max="2820" width="13.85546875" style="288" customWidth="1"/>
    <col min="2821" max="2821" width="12.42578125" style="288" customWidth="1"/>
    <col min="2822" max="2822" width="13" style="288" customWidth="1"/>
    <col min="2823" max="2823" width="13.28515625" style="288" customWidth="1"/>
    <col min="2824" max="2824" width="13" style="288" customWidth="1"/>
    <col min="2825" max="2825" width="13.85546875" style="288" customWidth="1"/>
    <col min="2826" max="2827" width="13.7109375" style="288" customWidth="1"/>
    <col min="2828" max="2828" width="12.140625" style="288" customWidth="1"/>
    <col min="2829" max="2829" width="9.42578125" style="288" bestFit="1" customWidth="1"/>
    <col min="2830" max="2831" width="0" style="288" hidden="1" customWidth="1"/>
    <col min="2832" max="3074" width="9.140625" style="288"/>
    <col min="3075" max="3075" width="10.42578125" style="288" customWidth="1"/>
    <col min="3076" max="3076" width="13.85546875" style="288" customWidth="1"/>
    <col min="3077" max="3077" width="12.42578125" style="288" customWidth="1"/>
    <col min="3078" max="3078" width="13" style="288" customWidth="1"/>
    <col min="3079" max="3079" width="13.28515625" style="288" customWidth="1"/>
    <col min="3080" max="3080" width="13" style="288" customWidth="1"/>
    <col min="3081" max="3081" width="13.85546875" style="288" customWidth="1"/>
    <col min="3082" max="3083" width="13.7109375" style="288" customWidth="1"/>
    <col min="3084" max="3084" width="12.140625" style="288" customWidth="1"/>
    <col min="3085" max="3085" width="9.42578125" style="288" bestFit="1" customWidth="1"/>
    <col min="3086" max="3087" width="0" style="288" hidden="1" customWidth="1"/>
    <col min="3088" max="3330" width="9.140625" style="288"/>
    <col min="3331" max="3331" width="10.42578125" style="288" customWidth="1"/>
    <col min="3332" max="3332" width="13.85546875" style="288" customWidth="1"/>
    <col min="3333" max="3333" width="12.42578125" style="288" customWidth="1"/>
    <col min="3334" max="3334" width="13" style="288" customWidth="1"/>
    <col min="3335" max="3335" width="13.28515625" style="288" customWidth="1"/>
    <col min="3336" max="3336" width="13" style="288" customWidth="1"/>
    <col min="3337" max="3337" width="13.85546875" style="288" customWidth="1"/>
    <col min="3338" max="3339" width="13.7109375" style="288" customWidth="1"/>
    <col min="3340" max="3340" width="12.140625" style="288" customWidth="1"/>
    <col min="3341" max="3341" width="9.42578125" style="288" bestFit="1" customWidth="1"/>
    <col min="3342" max="3343" width="0" style="288" hidden="1" customWidth="1"/>
    <col min="3344" max="3586" width="9.140625" style="288"/>
    <col min="3587" max="3587" width="10.42578125" style="288" customWidth="1"/>
    <col min="3588" max="3588" width="13.85546875" style="288" customWidth="1"/>
    <col min="3589" max="3589" width="12.42578125" style="288" customWidth="1"/>
    <col min="3590" max="3590" width="13" style="288" customWidth="1"/>
    <col min="3591" max="3591" width="13.28515625" style="288" customWidth="1"/>
    <col min="3592" max="3592" width="13" style="288" customWidth="1"/>
    <col min="3593" max="3593" width="13.85546875" style="288" customWidth="1"/>
    <col min="3594" max="3595" width="13.7109375" style="288" customWidth="1"/>
    <col min="3596" max="3596" width="12.140625" style="288" customWidth="1"/>
    <col min="3597" max="3597" width="9.42578125" style="288" bestFit="1" customWidth="1"/>
    <col min="3598" max="3599" width="0" style="288" hidden="1" customWidth="1"/>
    <col min="3600" max="3842" width="9.140625" style="288"/>
    <col min="3843" max="3843" width="10.42578125" style="288" customWidth="1"/>
    <col min="3844" max="3844" width="13.85546875" style="288" customWidth="1"/>
    <col min="3845" max="3845" width="12.42578125" style="288" customWidth="1"/>
    <col min="3846" max="3846" width="13" style="288" customWidth="1"/>
    <col min="3847" max="3847" width="13.28515625" style="288" customWidth="1"/>
    <col min="3848" max="3848" width="13" style="288" customWidth="1"/>
    <col min="3849" max="3849" width="13.85546875" style="288" customWidth="1"/>
    <col min="3850" max="3851" width="13.7109375" style="288" customWidth="1"/>
    <col min="3852" max="3852" width="12.140625" style="288" customWidth="1"/>
    <col min="3853" max="3853" width="9.42578125" style="288" bestFit="1" customWidth="1"/>
    <col min="3854" max="3855" width="0" style="288" hidden="1" customWidth="1"/>
    <col min="3856" max="4098" width="9.140625" style="288"/>
    <col min="4099" max="4099" width="10.42578125" style="288" customWidth="1"/>
    <col min="4100" max="4100" width="13.85546875" style="288" customWidth="1"/>
    <col min="4101" max="4101" width="12.42578125" style="288" customWidth="1"/>
    <col min="4102" max="4102" width="13" style="288" customWidth="1"/>
    <col min="4103" max="4103" width="13.28515625" style="288" customWidth="1"/>
    <col min="4104" max="4104" width="13" style="288" customWidth="1"/>
    <col min="4105" max="4105" width="13.85546875" style="288" customWidth="1"/>
    <col min="4106" max="4107" width="13.7109375" style="288" customWidth="1"/>
    <col min="4108" max="4108" width="12.140625" style="288" customWidth="1"/>
    <col min="4109" max="4109" width="9.42578125" style="288" bestFit="1" customWidth="1"/>
    <col min="4110" max="4111" width="0" style="288" hidden="1" customWidth="1"/>
    <col min="4112" max="4354" width="9.140625" style="288"/>
    <col min="4355" max="4355" width="10.42578125" style="288" customWidth="1"/>
    <col min="4356" max="4356" width="13.85546875" style="288" customWidth="1"/>
    <col min="4357" max="4357" width="12.42578125" style="288" customWidth="1"/>
    <col min="4358" max="4358" width="13" style="288" customWidth="1"/>
    <col min="4359" max="4359" width="13.28515625" style="288" customWidth="1"/>
    <col min="4360" max="4360" width="13" style="288" customWidth="1"/>
    <col min="4361" max="4361" width="13.85546875" style="288" customWidth="1"/>
    <col min="4362" max="4363" width="13.7109375" style="288" customWidth="1"/>
    <col min="4364" max="4364" width="12.140625" style="288" customWidth="1"/>
    <col min="4365" max="4365" width="9.42578125" style="288" bestFit="1" customWidth="1"/>
    <col min="4366" max="4367" width="0" style="288" hidden="1" customWidth="1"/>
    <col min="4368" max="4610" width="9.140625" style="288"/>
    <col min="4611" max="4611" width="10.42578125" style="288" customWidth="1"/>
    <col min="4612" max="4612" width="13.85546875" style="288" customWidth="1"/>
    <col min="4613" max="4613" width="12.42578125" style="288" customWidth="1"/>
    <col min="4614" max="4614" width="13" style="288" customWidth="1"/>
    <col min="4615" max="4615" width="13.28515625" style="288" customWidth="1"/>
    <col min="4616" max="4616" width="13" style="288" customWidth="1"/>
    <col min="4617" max="4617" width="13.85546875" style="288" customWidth="1"/>
    <col min="4618" max="4619" width="13.7109375" style="288" customWidth="1"/>
    <col min="4620" max="4620" width="12.140625" style="288" customWidth="1"/>
    <col min="4621" max="4621" width="9.42578125" style="288" bestFit="1" customWidth="1"/>
    <col min="4622" max="4623" width="0" style="288" hidden="1" customWidth="1"/>
    <col min="4624" max="4866" width="9.140625" style="288"/>
    <col min="4867" max="4867" width="10.42578125" style="288" customWidth="1"/>
    <col min="4868" max="4868" width="13.85546875" style="288" customWidth="1"/>
    <col min="4869" max="4869" width="12.42578125" style="288" customWidth="1"/>
    <col min="4870" max="4870" width="13" style="288" customWidth="1"/>
    <col min="4871" max="4871" width="13.28515625" style="288" customWidth="1"/>
    <col min="4872" max="4872" width="13" style="288" customWidth="1"/>
    <col min="4873" max="4873" width="13.85546875" style="288" customWidth="1"/>
    <col min="4874" max="4875" width="13.7109375" style="288" customWidth="1"/>
    <col min="4876" max="4876" width="12.140625" style="288" customWidth="1"/>
    <col min="4877" max="4877" width="9.42578125" style="288" bestFit="1" customWidth="1"/>
    <col min="4878" max="4879" width="0" style="288" hidden="1" customWidth="1"/>
    <col min="4880" max="5122" width="9.140625" style="288"/>
    <col min="5123" max="5123" width="10.42578125" style="288" customWidth="1"/>
    <col min="5124" max="5124" width="13.85546875" style="288" customWidth="1"/>
    <col min="5125" max="5125" width="12.42578125" style="288" customWidth="1"/>
    <col min="5126" max="5126" width="13" style="288" customWidth="1"/>
    <col min="5127" max="5127" width="13.28515625" style="288" customWidth="1"/>
    <col min="5128" max="5128" width="13" style="288" customWidth="1"/>
    <col min="5129" max="5129" width="13.85546875" style="288" customWidth="1"/>
    <col min="5130" max="5131" width="13.7109375" style="288" customWidth="1"/>
    <col min="5132" max="5132" width="12.140625" style="288" customWidth="1"/>
    <col min="5133" max="5133" width="9.42578125" style="288" bestFit="1" customWidth="1"/>
    <col min="5134" max="5135" width="0" style="288" hidden="1" customWidth="1"/>
    <col min="5136" max="5378" width="9.140625" style="288"/>
    <col min="5379" max="5379" width="10.42578125" style="288" customWidth="1"/>
    <col min="5380" max="5380" width="13.85546875" style="288" customWidth="1"/>
    <col min="5381" max="5381" width="12.42578125" style="288" customWidth="1"/>
    <col min="5382" max="5382" width="13" style="288" customWidth="1"/>
    <col min="5383" max="5383" width="13.28515625" style="288" customWidth="1"/>
    <col min="5384" max="5384" width="13" style="288" customWidth="1"/>
    <col min="5385" max="5385" width="13.85546875" style="288" customWidth="1"/>
    <col min="5386" max="5387" width="13.7109375" style="288" customWidth="1"/>
    <col min="5388" max="5388" width="12.140625" style="288" customWidth="1"/>
    <col min="5389" max="5389" width="9.42578125" style="288" bestFit="1" customWidth="1"/>
    <col min="5390" max="5391" width="0" style="288" hidden="1" customWidth="1"/>
    <col min="5392" max="5634" width="9.140625" style="288"/>
    <col min="5635" max="5635" width="10.42578125" style="288" customWidth="1"/>
    <col min="5636" max="5636" width="13.85546875" style="288" customWidth="1"/>
    <col min="5637" max="5637" width="12.42578125" style="288" customWidth="1"/>
    <col min="5638" max="5638" width="13" style="288" customWidth="1"/>
    <col min="5639" max="5639" width="13.28515625" style="288" customWidth="1"/>
    <col min="5640" max="5640" width="13" style="288" customWidth="1"/>
    <col min="5641" max="5641" width="13.85546875" style="288" customWidth="1"/>
    <col min="5642" max="5643" width="13.7109375" style="288" customWidth="1"/>
    <col min="5644" max="5644" width="12.140625" style="288" customWidth="1"/>
    <col min="5645" max="5645" width="9.42578125" style="288" bestFit="1" customWidth="1"/>
    <col min="5646" max="5647" width="0" style="288" hidden="1" customWidth="1"/>
    <col min="5648" max="5890" width="9.140625" style="288"/>
    <col min="5891" max="5891" width="10.42578125" style="288" customWidth="1"/>
    <col min="5892" max="5892" width="13.85546875" style="288" customWidth="1"/>
    <col min="5893" max="5893" width="12.42578125" style="288" customWidth="1"/>
    <col min="5894" max="5894" width="13" style="288" customWidth="1"/>
    <col min="5895" max="5895" width="13.28515625" style="288" customWidth="1"/>
    <col min="5896" max="5896" width="13" style="288" customWidth="1"/>
    <col min="5897" max="5897" width="13.85546875" style="288" customWidth="1"/>
    <col min="5898" max="5899" width="13.7109375" style="288" customWidth="1"/>
    <col min="5900" max="5900" width="12.140625" style="288" customWidth="1"/>
    <col min="5901" max="5901" width="9.42578125" style="288" bestFit="1" customWidth="1"/>
    <col min="5902" max="5903" width="0" style="288" hidden="1" customWidth="1"/>
    <col min="5904" max="6146" width="9.140625" style="288"/>
    <col min="6147" max="6147" width="10.42578125" style="288" customWidth="1"/>
    <col min="6148" max="6148" width="13.85546875" style="288" customWidth="1"/>
    <col min="6149" max="6149" width="12.42578125" style="288" customWidth="1"/>
    <col min="6150" max="6150" width="13" style="288" customWidth="1"/>
    <col min="6151" max="6151" width="13.28515625" style="288" customWidth="1"/>
    <col min="6152" max="6152" width="13" style="288" customWidth="1"/>
    <col min="6153" max="6153" width="13.85546875" style="288" customWidth="1"/>
    <col min="6154" max="6155" width="13.7109375" style="288" customWidth="1"/>
    <col min="6156" max="6156" width="12.140625" style="288" customWidth="1"/>
    <col min="6157" max="6157" width="9.42578125" style="288" bestFit="1" customWidth="1"/>
    <col min="6158" max="6159" width="0" style="288" hidden="1" customWidth="1"/>
    <col min="6160" max="6402" width="9.140625" style="288"/>
    <col min="6403" max="6403" width="10.42578125" style="288" customWidth="1"/>
    <col min="6404" max="6404" width="13.85546875" style="288" customWidth="1"/>
    <col min="6405" max="6405" width="12.42578125" style="288" customWidth="1"/>
    <col min="6406" max="6406" width="13" style="288" customWidth="1"/>
    <col min="6407" max="6407" width="13.28515625" style="288" customWidth="1"/>
    <col min="6408" max="6408" width="13" style="288" customWidth="1"/>
    <col min="6409" max="6409" width="13.85546875" style="288" customWidth="1"/>
    <col min="6410" max="6411" width="13.7109375" style="288" customWidth="1"/>
    <col min="6412" max="6412" width="12.140625" style="288" customWidth="1"/>
    <col min="6413" max="6413" width="9.42578125" style="288" bestFit="1" customWidth="1"/>
    <col min="6414" max="6415" width="0" style="288" hidden="1" customWidth="1"/>
    <col min="6416" max="6658" width="9.140625" style="288"/>
    <col min="6659" max="6659" width="10.42578125" style="288" customWidth="1"/>
    <col min="6660" max="6660" width="13.85546875" style="288" customWidth="1"/>
    <col min="6661" max="6661" width="12.42578125" style="288" customWidth="1"/>
    <col min="6662" max="6662" width="13" style="288" customWidth="1"/>
    <col min="6663" max="6663" width="13.28515625" style="288" customWidth="1"/>
    <col min="6664" max="6664" width="13" style="288" customWidth="1"/>
    <col min="6665" max="6665" width="13.85546875" style="288" customWidth="1"/>
    <col min="6666" max="6667" width="13.7109375" style="288" customWidth="1"/>
    <col min="6668" max="6668" width="12.140625" style="288" customWidth="1"/>
    <col min="6669" max="6669" width="9.42578125" style="288" bestFit="1" customWidth="1"/>
    <col min="6670" max="6671" width="0" style="288" hidden="1" customWidth="1"/>
    <col min="6672" max="6914" width="9.140625" style="288"/>
    <col min="6915" max="6915" width="10.42578125" style="288" customWidth="1"/>
    <col min="6916" max="6916" width="13.85546875" style="288" customWidth="1"/>
    <col min="6917" max="6917" width="12.42578125" style="288" customWidth="1"/>
    <col min="6918" max="6918" width="13" style="288" customWidth="1"/>
    <col min="6919" max="6919" width="13.28515625" style="288" customWidth="1"/>
    <col min="6920" max="6920" width="13" style="288" customWidth="1"/>
    <col min="6921" max="6921" width="13.85546875" style="288" customWidth="1"/>
    <col min="6922" max="6923" width="13.7109375" style="288" customWidth="1"/>
    <col min="6924" max="6924" width="12.140625" style="288" customWidth="1"/>
    <col min="6925" max="6925" width="9.42578125" style="288" bestFit="1" customWidth="1"/>
    <col min="6926" max="6927" width="0" style="288" hidden="1" customWidth="1"/>
    <col min="6928" max="7170" width="9.140625" style="288"/>
    <col min="7171" max="7171" width="10.42578125" style="288" customWidth="1"/>
    <col min="7172" max="7172" width="13.85546875" style="288" customWidth="1"/>
    <col min="7173" max="7173" width="12.42578125" style="288" customWidth="1"/>
    <col min="7174" max="7174" width="13" style="288" customWidth="1"/>
    <col min="7175" max="7175" width="13.28515625" style="288" customWidth="1"/>
    <col min="7176" max="7176" width="13" style="288" customWidth="1"/>
    <col min="7177" max="7177" width="13.85546875" style="288" customWidth="1"/>
    <col min="7178" max="7179" width="13.7109375" style="288" customWidth="1"/>
    <col min="7180" max="7180" width="12.140625" style="288" customWidth="1"/>
    <col min="7181" max="7181" width="9.42578125" style="288" bestFit="1" customWidth="1"/>
    <col min="7182" max="7183" width="0" style="288" hidden="1" customWidth="1"/>
    <col min="7184" max="7426" width="9.140625" style="288"/>
    <col min="7427" max="7427" width="10.42578125" style="288" customWidth="1"/>
    <col min="7428" max="7428" width="13.85546875" style="288" customWidth="1"/>
    <col min="7429" max="7429" width="12.42578125" style="288" customWidth="1"/>
    <col min="7430" max="7430" width="13" style="288" customWidth="1"/>
    <col min="7431" max="7431" width="13.28515625" style="288" customWidth="1"/>
    <col min="7432" max="7432" width="13" style="288" customWidth="1"/>
    <col min="7433" max="7433" width="13.85546875" style="288" customWidth="1"/>
    <col min="7434" max="7435" width="13.7109375" style="288" customWidth="1"/>
    <col min="7436" max="7436" width="12.140625" style="288" customWidth="1"/>
    <col min="7437" max="7437" width="9.42578125" style="288" bestFit="1" customWidth="1"/>
    <col min="7438" max="7439" width="0" style="288" hidden="1" customWidth="1"/>
    <col min="7440" max="7682" width="9.140625" style="288"/>
    <col min="7683" max="7683" width="10.42578125" style="288" customWidth="1"/>
    <col min="7684" max="7684" width="13.85546875" style="288" customWidth="1"/>
    <col min="7685" max="7685" width="12.42578125" style="288" customWidth="1"/>
    <col min="7686" max="7686" width="13" style="288" customWidth="1"/>
    <col min="7687" max="7687" width="13.28515625" style="288" customWidth="1"/>
    <col min="7688" max="7688" width="13" style="288" customWidth="1"/>
    <col min="7689" max="7689" width="13.85546875" style="288" customWidth="1"/>
    <col min="7690" max="7691" width="13.7109375" style="288" customWidth="1"/>
    <col min="7692" max="7692" width="12.140625" style="288" customWidth="1"/>
    <col min="7693" max="7693" width="9.42578125" style="288" bestFit="1" customWidth="1"/>
    <col min="7694" max="7695" width="0" style="288" hidden="1" customWidth="1"/>
    <col min="7696" max="7938" width="9.140625" style="288"/>
    <col min="7939" max="7939" width="10.42578125" style="288" customWidth="1"/>
    <col min="7940" max="7940" width="13.85546875" style="288" customWidth="1"/>
    <col min="7941" max="7941" width="12.42578125" style="288" customWidth="1"/>
    <col min="7942" max="7942" width="13" style="288" customWidth="1"/>
    <col min="7943" max="7943" width="13.28515625" style="288" customWidth="1"/>
    <col min="7944" max="7944" width="13" style="288" customWidth="1"/>
    <col min="7945" max="7945" width="13.85546875" style="288" customWidth="1"/>
    <col min="7946" max="7947" width="13.7109375" style="288" customWidth="1"/>
    <col min="7948" max="7948" width="12.140625" style="288" customWidth="1"/>
    <col min="7949" max="7949" width="9.42578125" style="288" bestFit="1" customWidth="1"/>
    <col min="7950" max="7951" width="0" style="288" hidden="1" customWidth="1"/>
    <col min="7952" max="8194" width="9.140625" style="288"/>
    <col min="8195" max="8195" width="10.42578125" style="288" customWidth="1"/>
    <col min="8196" max="8196" width="13.85546875" style="288" customWidth="1"/>
    <col min="8197" max="8197" width="12.42578125" style="288" customWidth="1"/>
    <col min="8198" max="8198" width="13" style="288" customWidth="1"/>
    <col min="8199" max="8199" width="13.28515625" style="288" customWidth="1"/>
    <col min="8200" max="8200" width="13" style="288" customWidth="1"/>
    <col min="8201" max="8201" width="13.85546875" style="288" customWidth="1"/>
    <col min="8202" max="8203" width="13.7109375" style="288" customWidth="1"/>
    <col min="8204" max="8204" width="12.140625" style="288" customWidth="1"/>
    <col min="8205" max="8205" width="9.42578125" style="288" bestFit="1" customWidth="1"/>
    <col min="8206" max="8207" width="0" style="288" hidden="1" customWidth="1"/>
    <col min="8208" max="8450" width="9.140625" style="288"/>
    <col min="8451" max="8451" width="10.42578125" style="288" customWidth="1"/>
    <col min="8452" max="8452" width="13.85546875" style="288" customWidth="1"/>
    <col min="8453" max="8453" width="12.42578125" style="288" customWidth="1"/>
    <col min="8454" max="8454" width="13" style="288" customWidth="1"/>
    <col min="8455" max="8455" width="13.28515625" style="288" customWidth="1"/>
    <col min="8456" max="8456" width="13" style="288" customWidth="1"/>
    <col min="8457" max="8457" width="13.85546875" style="288" customWidth="1"/>
    <col min="8458" max="8459" width="13.7109375" style="288" customWidth="1"/>
    <col min="8460" max="8460" width="12.140625" style="288" customWidth="1"/>
    <col min="8461" max="8461" width="9.42578125" style="288" bestFit="1" customWidth="1"/>
    <col min="8462" max="8463" width="0" style="288" hidden="1" customWidth="1"/>
    <col min="8464" max="8706" width="9.140625" style="288"/>
    <col min="8707" max="8707" width="10.42578125" style="288" customWidth="1"/>
    <col min="8708" max="8708" width="13.85546875" style="288" customWidth="1"/>
    <col min="8709" max="8709" width="12.42578125" style="288" customWidth="1"/>
    <col min="8710" max="8710" width="13" style="288" customWidth="1"/>
    <col min="8711" max="8711" width="13.28515625" style="288" customWidth="1"/>
    <col min="8712" max="8712" width="13" style="288" customWidth="1"/>
    <col min="8713" max="8713" width="13.85546875" style="288" customWidth="1"/>
    <col min="8714" max="8715" width="13.7109375" style="288" customWidth="1"/>
    <col min="8716" max="8716" width="12.140625" style="288" customWidth="1"/>
    <col min="8717" max="8717" width="9.42578125" style="288" bestFit="1" customWidth="1"/>
    <col min="8718" max="8719" width="0" style="288" hidden="1" customWidth="1"/>
    <col min="8720" max="8962" width="9.140625" style="288"/>
    <col min="8963" max="8963" width="10.42578125" style="288" customWidth="1"/>
    <col min="8964" max="8964" width="13.85546875" style="288" customWidth="1"/>
    <col min="8965" max="8965" width="12.42578125" style="288" customWidth="1"/>
    <col min="8966" max="8966" width="13" style="288" customWidth="1"/>
    <col min="8967" max="8967" width="13.28515625" style="288" customWidth="1"/>
    <col min="8968" max="8968" width="13" style="288" customWidth="1"/>
    <col min="8969" max="8969" width="13.85546875" style="288" customWidth="1"/>
    <col min="8970" max="8971" width="13.7109375" style="288" customWidth="1"/>
    <col min="8972" max="8972" width="12.140625" style="288" customWidth="1"/>
    <col min="8973" max="8973" width="9.42578125" style="288" bestFit="1" customWidth="1"/>
    <col min="8974" max="8975" width="0" style="288" hidden="1" customWidth="1"/>
    <col min="8976" max="9218" width="9.140625" style="288"/>
    <col min="9219" max="9219" width="10.42578125" style="288" customWidth="1"/>
    <col min="9220" max="9220" width="13.85546875" style="288" customWidth="1"/>
    <col min="9221" max="9221" width="12.42578125" style="288" customWidth="1"/>
    <col min="9222" max="9222" width="13" style="288" customWidth="1"/>
    <col min="9223" max="9223" width="13.28515625" style="288" customWidth="1"/>
    <col min="9224" max="9224" width="13" style="288" customWidth="1"/>
    <col min="9225" max="9225" width="13.85546875" style="288" customWidth="1"/>
    <col min="9226" max="9227" width="13.7109375" style="288" customWidth="1"/>
    <col min="9228" max="9228" width="12.140625" style="288" customWidth="1"/>
    <col min="9229" max="9229" width="9.42578125" style="288" bestFit="1" customWidth="1"/>
    <col min="9230" max="9231" width="0" style="288" hidden="1" customWidth="1"/>
    <col min="9232" max="9474" width="9.140625" style="288"/>
    <col min="9475" max="9475" width="10.42578125" style="288" customWidth="1"/>
    <col min="9476" max="9476" width="13.85546875" style="288" customWidth="1"/>
    <col min="9477" max="9477" width="12.42578125" style="288" customWidth="1"/>
    <col min="9478" max="9478" width="13" style="288" customWidth="1"/>
    <col min="9479" max="9479" width="13.28515625" style="288" customWidth="1"/>
    <col min="9480" max="9480" width="13" style="288" customWidth="1"/>
    <col min="9481" max="9481" width="13.85546875" style="288" customWidth="1"/>
    <col min="9482" max="9483" width="13.7109375" style="288" customWidth="1"/>
    <col min="9484" max="9484" width="12.140625" style="288" customWidth="1"/>
    <col min="9485" max="9485" width="9.42578125" style="288" bestFit="1" customWidth="1"/>
    <col min="9486" max="9487" width="0" style="288" hidden="1" customWidth="1"/>
    <col min="9488" max="9730" width="9.140625" style="288"/>
    <col min="9731" max="9731" width="10.42578125" style="288" customWidth="1"/>
    <col min="9732" max="9732" width="13.85546875" style="288" customWidth="1"/>
    <col min="9733" max="9733" width="12.42578125" style="288" customWidth="1"/>
    <col min="9734" max="9734" width="13" style="288" customWidth="1"/>
    <col min="9735" max="9735" width="13.28515625" style="288" customWidth="1"/>
    <col min="9736" max="9736" width="13" style="288" customWidth="1"/>
    <col min="9737" max="9737" width="13.85546875" style="288" customWidth="1"/>
    <col min="9738" max="9739" width="13.7109375" style="288" customWidth="1"/>
    <col min="9740" max="9740" width="12.140625" style="288" customWidth="1"/>
    <col min="9741" max="9741" width="9.42578125" style="288" bestFit="1" customWidth="1"/>
    <col min="9742" max="9743" width="0" style="288" hidden="1" customWidth="1"/>
    <col min="9744" max="9986" width="9.140625" style="288"/>
    <col min="9987" max="9987" width="10.42578125" style="288" customWidth="1"/>
    <col min="9988" max="9988" width="13.85546875" style="288" customWidth="1"/>
    <col min="9989" max="9989" width="12.42578125" style="288" customWidth="1"/>
    <col min="9990" max="9990" width="13" style="288" customWidth="1"/>
    <col min="9991" max="9991" width="13.28515625" style="288" customWidth="1"/>
    <col min="9992" max="9992" width="13" style="288" customWidth="1"/>
    <col min="9993" max="9993" width="13.85546875" style="288" customWidth="1"/>
    <col min="9994" max="9995" width="13.7109375" style="288" customWidth="1"/>
    <col min="9996" max="9996" width="12.140625" style="288" customWidth="1"/>
    <col min="9997" max="9997" width="9.42578125" style="288" bestFit="1" customWidth="1"/>
    <col min="9998" max="9999" width="0" style="288" hidden="1" customWidth="1"/>
    <col min="10000" max="10242" width="9.140625" style="288"/>
    <col min="10243" max="10243" width="10.42578125" style="288" customWidth="1"/>
    <col min="10244" max="10244" width="13.85546875" style="288" customWidth="1"/>
    <col min="10245" max="10245" width="12.42578125" style="288" customWidth="1"/>
    <col min="10246" max="10246" width="13" style="288" customWidth="1"/>
    <col min="10247" max="10247" width="13.28515625" style="288" customWidth="1"/>
    <col min="10248" max="10248" width="13" style="288" customWidth="1"/>
    <col min="10249" max="10249" width="13.85546875" style="288" customWidth="1"/>
    <col min="10250" max="10251" width="13.7109375" style="288" customWidth="1"/>
    <col min="10252" max="10252" width="12.140625" style="288" customWidth="1"/>
    <col min="10253" max="10253" width="9.42578125" style="288" bestFit="1" customWidth="1"/>
    <col min="10254" max="10255" width="0" style="288" hidden="1" customWidth="1"/>
    <col min="10256" max="10498" width="9.140625" style="288"/>
    <col min="10499" max="10499" width="10.42578125" style="288" customWidth="1"/>
    <col min="10500" max="10500" width="13.85546875" style="288" customWidth="1"/>
    <col min="10501" max="10501" width="12.42578125" style="288" customWidth="1"/>
    <col min="10502" max="10502" width="13" style="288" customWidth="1"/>
    <col min="10503" max="10503" width="13.28515625" style="288" customWidth="1"/>
    <col min="10504" max="10504" width="13" style="288" customWidth="1"/>
    <col min="10505" max="10505" width="13.85546875" style="288" customWidth="1"/>
    <col min="10506" max="10507" width="13.7109375" style="288" customWidth="1"/>
    <col min="10508" max="10508" width="12.140625" style="288" customWidth="1"/>
    <col min="10509" max="10509" width="9.42578125" style="288" bestFit="1" customWidth="1"/>
    <col min="10510" max="10511" width="0" style="288" hidden="1" customWidth="1"/>
    <col min="10512" max="10754" width="9.140625" style="288"/>
    <col min="10755" max="10755" width="10.42578125" style="288" customWidth="1"/>
    <col min="10756" max="10756" width="13.85546875" style="288" customWidth="1"/>
    <col min="10757" max="10757" width="12.42578125" style="288" customWidth="1"/>
    <col min="10758" max="10758" width="13" style="288" customWidth="1"/>
    <col min="10759" max="10759" width="13.28515625" style="288" customWidth="1"/>
    <col min="10760" max="10760" width="13" style="288" customWidth="1"/>
    <col min="10761" max="10761" width="13.85546875" style="288" customWidth="1"/>
    <col min="10762" max="10763" width="13.7109375" style="288" customWidth="1"/>
    <col min="10764" max="10764" width="12.140625" style="288" customWidth="1"/>
    <col min="10765" max="10765" width="9.42578125" style="288" bestFit="1" customWidth="1"/>
    <col min="10766" max="10767" width="0" style="288" hidden="1" customWidth="1"/>
    <col min="10768" max="11010" width="9.140625" style="288"/>
    <col min="11011" max="11011" width="10.42578125" style="288" customWidth="1"/>
    <col min="11012" max="11012" width="13.85546875" style="288" customWidth="1"/>
    <col min="11013" max="11013" width="12.42578125" style="288" customWidth="1"/>
    <col min="11014" max="11014" width="13" style="288" customWidth="1"/>
    <col min="11015" max="11015" width="13.28515625" style="288" customWidth="1"/>
    <col min="11016" max="11016" width="13" style="288" customWidth="1"/>
    <col min="11017" max="11017" width="13.85546875" style="288" customWidth="1"/>
    <col min="11018" max="11019" width="13.7109375" style="288" customWidth="1"/>
    <col min="11020" max="11020" width="12.140625" style="288" customWidth="1"/>
    <col min="11021" max="11021" width="9.42578125" style="288" bestFit="1" customWidth="1"/>
    <col min="11022" max="11023" width="0" style="288" hidden="1" customWidth="1"/>
    <col min="11024" max="11266" width="9.140625" style="288"/>
    <col min="11267" max="11267" width="10.42578125" style="288" customWidth="1"/>
    <col min="11268" max="11268" width="13.85546875" style="288" customWidth="1"/>
    <col min="11269" max="11269" width="12.42578125" style="288" customWidth="1"/>
    <col min="11270" max="11270" width="13" style="288" customWidth="1"/>
    <col min="11271" max="11271" width="13.28515625" style="288" customWidth="1"/>
    <col min="11272" max="11272" width="13" style="288" customWidth="1"/>
    <col min="11273" max="11273" width="13.85546875" style="288" customWidth="1"/>
    <col min="11274" max="11275" width="13.7109375" style="288" customWidth="1"/>
    <col min="11276" max="11276" width="12.140625" style="288" customWidth="1"/>
    <col min="11277" max="11277" width="9.42578125" style="288" bestFit="1" customWidth="1"/>
    <col min="11278" max="11279" width="0" style="288" hidden="1" customWidth="1"/>
    <col min="11280" max="11522" width="9.140625" style="288"/>
    <col min="11523" max="11523" width="10.42578125" style="288" customWidth="1"/>
    <col min="11524" max="11524" width="13.85546875" style="288" customWidth="1"/>
    <col min="11525" max="11525" width="12.42578125" style="288" customWidth="1"/>
    <col min="11526" max="11526" width="13" style="288" customWidth="1"/>
    <col min="11527" max="11527" width="13.28515625" style="288" customWidth="1"/>
    <col min="11528" max="11528" width="13" style="288" customWidth="1"/>
    <col min="11529" max="11529" width="13.85546875" style="288" customWidth="1"/>
    <col min="11530" max="11531" width="13.7109375" style="288" customWidth="1"/>
    <col min="11532" max="11532" width="12.140625" style="288" customWidth="1"/>
    <col min="11533" max="11533" width="9.42578125" style="288" bestFit="1" customWidth="1"/>
    <col min="11534" max="11535" width="0" style="288" hidden="1" customWidth="1"/>
    <col min="11536" max="11778" width="9.140625" style="288"/>
    <col min="11779" max="11779" width="10.42578125" style="288" customWidth="1"/>
    <col min="11780" max="11780" width="13.85546875" style="288" customWidth="1"/>
    <col min="11781" max="11781" width="12.42578125" style="288" customWidth="1"/>
    <col min="11782" max="11782" width="13" style="288" customWidth="1"/>
    <col min="11783" max="11783" width="13.28515625" style="288" customWidth="1"/>
    <col min="11784" max="11784" width="13" style="288" customWidth="1"/>
    <col min="11785" max="11785" width="13.85546875" style="288" customWidth="1"/>
    <col min="11786" max="11787" width="13.7109375" style="288" customWidth="1"/>
    <col min="11788" max="11788" width="12.140625" style="288" customWidth="1"/>
    <col min="11789" max="11789" width="9.42578125" style="288" bestFit="1" customWidth="1"/>
    <col min="11790" max="11791" width="0" style="288" hidden="1" customWidth="1"/>
    <col min="11792" max="12034" width="9.140625" style="288"/>
    <col min="12035" max="12035" width="10.42578125" style="288" customWidth="1"/>
    <col min="12036" max="12036" width="13.85546875" style="288" customWidth="1"/>
    <col min="12037" max="12037" width="12.42578125" style="288" customWidth="1"/>
    <col min="12038" max="12038" width="13" style="288" customWidth="1"/>
    <col min="12039" max="12039" width="13.28515625" style="288" customWidth="1"/>
    <col min="12040" max="12040" width="13" style="288" customWidth="1"/>
    <col min="12041" max="12041" width="13.85546875" style="288" customWidth="1"/>
    <col min="12042" max="12043" width="13.7109375" style="288" customWidth="1"/>
    <col min="12044" max="12044" width="12.140625" style="288" customWidth="1"/>
    <col min="12045" max="12045" width="9.42578125" style="288" bestFit="1" customWidth="1"/>
    <col min="12046" max="12047" width="0" style="288" hidden="1" customWidth="1"/>
    <col min="12048" max="12290" width="9.140625" style="288"/>
    <col min="12291" max="12291" width="10.42578125" style="288" customWidth="1"/>
    <col min="12292" max="12292" width="13.85546875" style="288" customWidth="1"/>
    <col min="12293" max="12293" width="12.42578125" style="288" customWidth="1"/>
    <col min="12294" max="12294" width="13" style="288" customWidth="1"/>
    <col min="12295" max="12295" width="13.28515625" style="288" customWidth="1"/>
    <col min="12296" max="12296" width="13" style="288" customWidth="1"/>
    <col min="12297" max="12297" width="13.85546875" style="288" customWidth="1"/>
    <col min="12298" max="12299" width="13.7109375" style="288" customWidth="1"/>
    <col min="12300" max="12300" width="12.140625" style="288" customWidth="1"/>
    <col min="12301" max="12301" width="9.42578125" style="288" bestFit="1" customWidth="1"/>
    <col min="12302" max="12303" width="0" style="288" hidden="1" customWidth="1"/>
    <col min="12304" max="12546" width="9.140625" style="288"/>
    <col min="12547" max="12547" width="10.42578125" style="288" customWidth="1"/>
    <col min="12548" max="12548" width="13.85546875" style="288" customWidth="1"/>
    <col min="12549" max="12549" width="12.42578125" style="288" customWidth="1"/>
    <col min="12550" max="12550" width="13" style="288" customWidth="1"/>
    <col min="12551" max="12551" width="13.28515625" style="288" customWidth="1"/>
    <col min="12552" max="12552" width="13" style="288" customWidth="1"/>
    <col min="12553" max="12553" width="13.85546875" style="288" customWidth="1"/>
    <col min="12554" max="12555" width="13.7109375" style="288" customWidth="1"/>
    <col min="12556" max="12556" width="12.140625" style="288" customWidth="1"/>
    <col min="12557" max="12557" width="9.42578125" style="288" bestFit="1" customWidth="1"/>
    <col min="12558" max="12559" width="0" style="288" hidden="1" customWidth="1"/>
    <col min="12560" max="12802" width="9.140625" style="288"/>
    <col min="12803" max="12803" width="10.42578125" style="288" customWidth="1"/>
    <col min="12804" max="12804" width="13.85546875" style="288" customWidth="1"/>
    <col min="12805" max="12805" width="12.42578125" style="288" customWidth="1"/>
    <col min="12806" max="12806" width="13" style="288" customWidth="1"/>
    <col min="12807" max="12807" width="13.28515625" style="288" customWidth="1"/>
    <col min="12808" max="12808" width="13" style="288" customWidth="1"/>
    <col min="12809" max="12809" width="13.85546875" style="288" customWidth="1"/>
    <col min="12810" max="12811" width="13.7109375" style="288" customWidth="1"/>
    <col min="12812" max="12812" width="12.140625" style="288" customWidth="1"/>
    <col min="12813" max="12813" width="9.42578125" style="288" bestFit="1" customWidth="1"/>
    <col min="12814" max="12815" width="0" style="288" hidden="1" customWidth="1"/>
    <col min="12816" max="13058" width="9.140625" style="288"/>
    <col min="13059" max="13059" width="10.42578125" style="288" customWidth="1"/>
    <col min="13060" max="13060" width="13.85546875" style="288" customWidth="1"/>
    <col min="13061" max="13061" width="12.42578125" style="288" customWidth="1"/>
    <col min="13062" max="13062" width="13" style="288" customWidth="1"/>
    <col min="13063" max="13063" width="13.28515625" style="288" customWidth="1"/>
    <col min="13064" max="13064" width="13" style="288" customWidth="1"/>
    <col min="13065" max="13065" width="13.85546875" style="288" customWidth="1"/>
    <col min="13066" max="13067" width="13.7109375" style="288" customWidth="1"/>
    <col min="13068" max="13068" width="12.140625" style="288" customWidth="1"/>
    <col min="13069" max="13069" width="9.42578125" style="288" bestFit="1" customWidth="1"/>
    <col min="13070" max="13071" width="0" style="288" hidden="1" customWidth="1"/>
    <col min="13072" max="13314" width="9.140625" style="288"/>
    <col min="13315" max="13315" width="10.42578125" style="288" customWidth="1"/>
    <col min="13316" max="13316" width="13.85546875" style="288" customWidth="1"/>
    <col min="13317" max="13317" width="12.42578125" style="288" customWidth="1"/>
    <col min="13318" max="13318" width="13" style="288" customWidth="1"/>
    <col min="13319" max="13319" width="13.28515625" style="288" customWidth="1"/>
    <col min="13320" max="13320" width="13" style="288" customWidth="1"/>
    <col min="13321" max="13321" width="13.85546875" style="288" customWidth="1"/>
    <col min="13322" max="13323" width="13.7109375" style="288" customWidth="1"/>
    <col min="13324" max="13324" width="12.140625" style="288" customWidth="1"/>
    <col min="13325" max="13325" width="9.42578125" style="288" bestFit="1" customWidth="1"/>
    <col min="13326" max="13327" width="0" style="288" hidden="1" customWidth="1"/>
    <col min="13328" max="13570" width="9.140625" style="288"/>
    <col min="13571" max="13571" width="10.42578125" style="288" customWidth="1"/>
    <col min="13572" max="13572" width="13.85546875" style="288" customWidth="1"/>
    <col min="13573" max="13573" width="12.42578125" style="288" customWidth="1"/>
    <col min="13574" max="13574" width="13" style="288" customWidth="1"/>
    <col min="13575" max="13575" width="13.28515625" style="288" customWidth="1"/>
    <col min="13576" max="13576" width="13" style="288" customWidth="1"/>
    <col min="13577" max="13577" width="13.85546875" style="288" customWidth="1"/>
    <col min="13578" max="13579" width="13.7109375" style="288" customWidth="1"/>
    <col min="13580" max="13580" width="12.140625" style="288" customWidth="1"/>
    <col min="13581" max="13581" width="9.42578125" style="288" bestFit="1" customWidth="1"/>
    <col min="13582" max="13583" width="0" style="288" hidden="1" customWidth="1"/>
    <col min="13584" max="13826" width="9.140625" style="288"/>
    <col min="13827" max="13827" width="10.42578125" style="288" customWidth="1"/>
    <col min="13828" max="13828" width="13.85546875" style="288" customWidth="1"/>
    <col min="13829" max="13829" width="12.42578125" style="288" customWidth="1"/>
    <col min="13830" max="13830" width="13" style="288" customWidth="1"/>
    <col min="13831" max="13831" width="13.28515625" style="288" customWidth="1"/>
    <col min="13832" max="13832" width="13" style="288" customWidth="1"/>
    <col min="13833" max="13833" width="13.85546875" style="288" customWidth="1"/>
    <col min="13834" max="13835" width="13.7109375" style="288" customWidth="1"/>
    <col min="13836" max="13836" width="12.140625" style="288" customWidth="1"/>
    <col min="13837" max="13837" width="9.42578125" style="288" bestFit="1" customWidth="1"/>
    <col min="13838" max="13839" width="0" style="288" hidden="1" customWidth="1"/>
    <col min="13840" max="14082" width="9.140625" style="288"/>
    <col min="14083" max="14083" width="10.42578125" style="288" customWidth="1"/>
    <col min="14084" max="14084" width="13.85546875" style="288" customWidth="1"/>
    <col min="14085" max="14085" width="12.42578125" style="288" customWidth="1"/>
    <col min="14086" max="14086" width="13" style="288" customWidth="1"/>
    <col min="14087" max="14087" width="13.28515625" style="288" customWidth="1"/>
    <col min="14088" max="14088" width="13" style="288" customWidth="1"/>
    <col min="14089" max="14089" width="13.85546875" style="288" customWidth="1"/>
    <col min="14090" max="14091" width="13.7109375" style="288" customWidth="1"/>
    <col min="14092" max="14092" width="12.140625" style="288" customWidth="1"/>
    <col min="14093" max="14093" width="9.42578125" style="288" bestFit="1" customWidth="1"/>
    <col min="14094" max="14095" width="0" style="288" hidden="1" customWidth="1"/>
    <col min="14096" max="14338" width="9.140625" style="288"/>
    <col min="14339" max="14339" width="10.42578125" style="288" customWidth="1"/>
    <col min="14340" max="14340" width="13.85546875" style="288" customWidth="1"/>
    <col min="14341" max="14341" width="12.42578125" style="288" customWidth="1"/>
    <col min="14342" max="14342" width="13" style="288" customWidth="1"/>
    <col min="14343" max="14343" width="13.28515625" style="288" customWidth="1"/>
    <col min="14344" max="14344" width="13" style="288" customWidth="1"/>
    <col min="14345" max="14345" width="13.85546875" style="288" customWidth="1"/>
    <col min="14346" max="14347" width="13.7109375" style="288" customWidth="1"/>
    <col min="14348" max="14348" width="12.140625" style="288" customWidth="1"/>
    <col min="14349" max="14349" width="9.42578125" style="288" bestFit="1" customWidth="1"/>
    <col min="14350" max="14351" width="0" style="288" hidden="1" customWidth="1"/>
    <col min="14352" max="14594" width="9.140625" style="288"/>
    <col min="14595" max="14595" width="10.42578125" style="288" customWidth="1"/>
    <col min="14596" max="14596" width="13.85546875" style="288" customWidth="1"/>
    <col min="14597" max="14597" width="12.42578125" style="288" customWidth="1"/>
    <col min="14598" max="14598" width="13" style="288" customWidth="1"/>
    <col min="14599" max="14599" width="13.28515625" style="288" customWidth="1"/>
    <col min="14600" max="14600" width="13" style="288" customWidth="1"/>
    <col min="14601" max="14601" width="13.85546875" style="288" customWidth="1"/>
    <col min="14602" max="14603" width="13.7109375" style="288" customWidth="1"/>
    <col min="14604" max="14604" width="12.140625" style="288" customWidth="1"/>
    <col min="14605" max="14605" width="9.42578125" style="288" bestFit="1" customWidth="1"/>
    <col min="14606" max="14607" width="0" style="288" hidden="1" customWidth="1"/>
    <col min="14608" max="14850" width="9.140625" style="288"/>
    <col min="14851" max="14851" width="10.42578125" style="288" customWidth="1"/>
    <col min="14852" max="14852" width="13.85546875" style="288" customWidth="1"/>
    <col min="14853" max="14853" width="12.42578125" style="288" customWidth="1"/>
    <col min="14854" max="14854" width="13" style="288" customWidth="1"/>
    <col min="14855" max="14855" width="13.28515625" style="288" customWidth="1"/>
    <col min="14856" max="14856" width="13" style="288" customWidth="1"/>
    <col min="14857" max="14857" width="13.85546875" style="288" customWidth="1"/>
    <col min="14858" max="14859" width="13.7109375" style="288" customWidth="1"/>
    <col min="14860" max="14860" width="12.140625" style="288" customWidth="1"/>
    <col min="14861" max="14861" width="9.42578125" style="288" bestFit="1" customWidth="1"/>
    <col min="14862" max="14863" width="0" style="288" hidden="1" customWidth="1"/>
    <col min="14864" max="15106" width="9.140625" style="288"/>
    <col min="15107" max="15107" width="10.42578125" style="288" customWidth="1"/>
    <col min="15108" max="15108" width="13.85546875" style="288" customWidth="1"/>
    <col min="15109" max="15109" width="12.42578125" style="288" customWidth="1"/>
    <col min="15110" max="15110" width="13" style="288" customWidth="1"/>
    <col min="15111" max="15111" width="13.28515625" style="288" customWidth="1"/>
    <col min="15112" max="15112" width="13" style="288" customWidth="1"/>
    <col min="15113" max="15113" width="13.85546875" style="288" customWidth="1"/>
    <col min="15114" max="15115" width="13.7109375" style="288" customWidth="1"/>
    <col min="15116" max="15116" width="12.140625" style="288" customWidth="1"/>
    <col min="15117" max="15117" width="9.42578125" style="288" bestFit="1" customWidth="1"/>
    <col min="15118" max="15119" width="0" style="288" hidden="1" customWidth="1"/>
    <col min="15120" max="15362" width="9.140625" style="288"/>
    <col min="15363" max="15363" width="10.42578125" style="288" customWidth="1"/>
    <col min="15364" max="15364" width="13.85546875" style="288" customWidth="1"/>
    <col min="15365" max="15365" width="12.42578125" style="288" customWidth="1"/>
    <col min="15366" max="15366" width="13" style="288" customWidth="1"/>
    <col min="15367" max="15367" width="13.28515625" style="288" customWidth="1"/>
    <col min="15368" max="15368" width="13" style="288" customWidth="1"/>
    <col min="15369" max="15369" width="13.85546875" style="288" customWidth="1"/>
    <col min="15370" max="15371" width="13.7109375" style="288" customWidth="1"/>
    <col min="15372" max="15372" width="12.140625" style="288" customWidth="1"/>
    <col min="15373" max="15373" width="9.42578125" style="288" bestFit="1" customWidth="1"/>
    <col min="15374" max="15375" width="0" style="288" hidden="1" customWidth="1"/>
    <col min="15376" max="15618" width="9.140625" style="288"/>
    <col min="15619" max="15619" width="10.42578125" style="288" customWidth="1"/>
    <col min="15620" max="15620" width="13.85546875" style="288" customWidth="1"/>
    <col min="15621" max="15621" width="12.42578125" style="288" customWidth="1"/>
    <col min="15622" max="15622" width="13" style="288" customWidth="1"/>
    <col min="15623" max="15623" width="13.28515625" style="288" customWidth="1"/>
    <col min="15624" max="15624" width="13" style="288" customWidth="1"/>
    <col min="15625" max="15625" width="13.85546875" style="288" customWidth="1"/>
    <col min="15626" max="15627" width="13.7109375" style="288" customWidth="1"/>
    <col min="15628" max="15628" width="12.140625" style="288" customWidth="1"/>
    <col min="15629" max="15629" width="9.42578125" style="288" bestFit="1" customWidth="1"/>
    <col min="15630" max="15631" width="0" style="288" hidden="1" customWidth="1"/>
    <col min="15632" max="15874" width="9.140625" style="288"/>
    <col min="15875" max="15875" width="10.42578125" style="288" customWidth="1"/>
    <col min="15876" max="15876" width="13.85546875" style="288" customWidth="1"/>
    <col min="15877" max="15877" width="12.42578125" style="288" customWidth="1"/>
    <col min="15878" max="15878" width="13" style="288" customWidth="1"/>
    <col min="15879" max="15879" width="13.28515625" style="288" customWidth="1"/>
    <col min="15880" max="15880" width="13" style="288" customWidth="1"/>
    <col min="15881" max="15881" width="13.85546875" style="288" customWidth="1"/>
    <col min="15882" max="15883" width="13.7109375" style="288" customWidth="1"/>
    <col min="15884" max="15884" width="12.140625" style="288" customWidth="1"/>
    <col min="15885" max="15885" width="9.42578125" style="288" bestFit="1" customWidth="1"/>
    <col min="15886" max="15887" width="0" style="288" hidden="1" customWidth="1"/>
    <col min="15888" max="16130" width="9.140625" style="288"/>
    <col min="16131" max="16131" width="10.42578125" style="288" customWidth="1"/>
    <col min="16132" max="16132" width="13.85546875" style="288" customWidth="1"/>
    <col min="16133" max="16133" width="12.42578125" style="288" customWidth="1"/>
    <col min="16134" max="16134" width="13" style="288" customWidth="1"/>
    <col min="16135" max="16135" width="13.28515625" style="288" customWidth="1"/>
    <col min="16136" max="16136" width="13" style="288" customWidth="1"/>
    <col min="16137" max="16137" width="13.85546875" style="288" customWidth="1"/>
    <col min="16138" max="16139" width="13.7109375" style="288" customWidth="1"/>
    <col min="16140" max="16140" width="12.140625" style="288" customWidth="1"/>
    <col min="16141" max="16141" width="9.42578125" style="288" bestFit="1" customWidth="1"/>
    <col min="16142" max="16143" width="0" style="288" hidden="1" customWidth="1"/>
    <col min="16144" max="16384" width="9.140625" style="288"/>
  </cols>
  <sheetData>
    <row r="1" spans="2:16" ht="6.75" customHeight="1"/>
    <row r="2" spans="2:16" ht="31.5" customHeight="1" thickBot="1">
      <c r="C2" s="289" t="s">
        <v>485</v>
      </c>
      <c r="D2" s="290"/>
      <c r="E2" s="290"/>
      <c r="F2" s="290"/>
      <c r="G2" s="290"/>
      <c r="H2" s="290"/>
      <c r="I2" s="290"/>
      <c r="J2" s="290"/>
      <c r="L2" s="291" t="s">
        <v>486</v>
      </c>
    </row>
    <row r="3" spans="2:16" ht="51" customHeight="1">
      <c r="C3" s="439" t="s">
        <v>487</v>
      </c>
      <c r="D3" s="441" t="s">
        <v>3</v>
      </c>
      <c r="E3" s="292" t="s">
        <v>488</v>
      </c>
      <c r="F3" s="293" t="s">
        <v>489</v>
      </c>
      <c r="G3" s="293" t="s">
        <v>490</v>
      </c>
      <c r="H3" s="292" t="s">
        <v>491</v>
      </c>
      <c r="I3" s="293" t="s">
        <v>492</v>
      </c>
      <c r="J3" s="293" t="s">
        <v>493</v>
      </c>
      <c r="K3" s="293" t="s">
        <v>494</v>
      </c>
      <c r="L3" s="294" t="s">
        <v>495</v>
      </c>
    </row>
    <row r="4" spans="2:16" s="297" customFormat="1" ht="20.25" customHeight="1" thickBot="1">
      <c r="B4" s="287" t="s">
        <v>496</v>
      </c>
      <c r="C4" s="440"/>
      <c r="D4" s="442"/>
      <c r="E4" s="295" t="s">
        <v>362</v>
      </c>
      <c r="F4" s="295" t="s">
        <v>363</v>
      </c>
      <c r="G4" s="295" t="s">
        <v>497</v>
      </c>
      <c r="H4" s="295" t="s">
        <v>365</v>
      </c>
      <c r="I4" s="295" t="s">
        <v>498</v>
      </c>
      <c r="J4" s="295" t="s">
        <v>499</v>
      </c>
      <c r="K4" s="295" t="s">
        <v>500</v>
      </c>
      <c r="L4" s="296" t="s">
        <v>501</v>
      </c>
    </row>
    <row r="5" spans="2:16" s="301" customFormat="1" ht="24.75" customHeight="1">
      <c r="B5" s="287" t="s">
        <v>391</v>
      </c>
      <c r="C5" s="443" t="s">
        <v>391</v>
      </c>
      <c r="D5" s="298" t="s">
        <v>502</v>
      </c>
      <c r="E5" s="299">
        <f t="shared" ref="E5:F7" si="0">E28</f>
        <v>1246.7109849999999</v>
      </c>
      <c r="F5" s="299">
        <f t="shared" si="0"/>
        <v>1086.2581500000001</v>
      </c>
      <c r="G5" s="299">
        <f t="shared" ref="G5:G22" si="1">+F5/E5*100</f>
        <v>87.129909262811239</v>
      </c>
      <c r="H5" s="299">
        <v>686.57</v>
      </c>
      <c r="I5" s="299">
        <v>612.77</v>
      </c>
      <c r="J5" s="299">
        <f t="shared" ref="J5:J22" si="2">+I5/H5*100</f>
        <v>89.250913963616227</v>
      </c>
      <c r="K5" s="299">
        <f t="shared" ref="K5:K22" si="3">+G5*J5/100</f>
        <v>77.76424035272855</v>
      </c>
      <c r="L5" s="300">
        <f t="shared" ref="L5:L22" si="4">100-K5</f>
        <v>22.23575964727145</v>
      </c>
      <c r="N5" s="302">
        <f t="shared" ref="N5:N22" si="5">E5-F5</f>
        <v>160.45283499999982</v>
      </c>
      <c r="O5" s="302">
        <f t="shared" ref="O5:O22" si="6">N5*100/E5</f>
        <v>12.870090737188766</v>
      </c>
    </row>
    <row r="6" spans="2:16" s="301" customFormat="1" ht="24.75" customHeight="1">
      <c r="B6" s="287" t="s">
        <v>391</v>
      </c>
      <c r="C6" s="438"/>
      <c r="D6" s="303" t="s">
        <v>369</v>
      </c>
      <c r="E6" s="304">
        <f t="shared" si="0"/>
        <v>1172.5739410000003</v>
      </c>
      <c r="F6" s="304">
        <f t="shared" si="0"/>
        <v>1057.0496139999996</v>
      </c>
      <c r="G6" s="304">
        <f t="shared" si="1"/>
        <v>90.147800240087321</v>
      </c>
      <c r="H6" s="304">
        <v>749.6400000000001</v>
      </c>
      <c r="I6" s="304">
        <v>663.5100000000001</v>
      </c>
      <c r="J6" s="304">
        <f t="shared" si="2"/>
        <v>88.510485032815751</v>
      </c>
      <c r="K6" s="304">
        <f t="shared" si="3"/>
        <v>79.790255238915137</v>
      </c>
      <c r="L6" s="305">
        <f t="shared" si="4"/>
        <v>20.209744761084863</v>
      </c>
      <c r="N6" s="302">
        <f t="shared" si="5"/>
        <v>115.52432700000077</v>
      </c>
      <c r="O6" s="302">
        <f t="shared" si="6"/>
        <v>9.852199759912688</v>
      </c>
    </row>
    <row r="7" spans="2:16" s="301" customFormat="1" ht="24.75" customHeight="1">
      <c r="B7" s="287" t="s">
        <v>391</v>
      </c>
      <c r="C7" s="438"/>
      <c r="D7" s="303" t="s">
        <v>503</v>
      </c>
      <c r="E7" s="304">
        <f t="shared" si="0"/>
        <v>1127.2341039999997</v>
      </c>
      <c r="F7" s="304">
        <f t="shared" si="0"/>
        <v>1082.6430030000006</v>
      </c>
      <c r="G7" s="304">
        <f t="shared" si="1"/>
        <v>96.044202278677773</v>
      </c>
      <c r="H7" s="304">
        <v>731.63999999999987</v>
      </c>
      <c r="I7" s="304">
        <v>719.91</v>
      </c>
      <c r="J7" s="304">
        <f t="shared" si="2"/>
        <v>98.396752501230125</v>
      </c>
      <c r="K7" s="304">
        <f t="shared" si="3"/>
        <v>94.504376007931384</v>
      </c>
      <c r="L7" s="305">
        <f t="shared" si="4"/>
        <v>5.4956239920686158</v>
      </c>
      <c r="N7" s="302">
        <f t="shared" si="5"/>
        <v>44.591100999999071</v>
      </c>
      <c r="O7" s="302">
        <f t="shared" si="6"/>
        <v>3.9557977213222326</v>
      </c>
      <c r="P7" s="306"/>
    </row>
    <row r="8" spans="2:16" s="301" customFormat="1" ht="24.75" customHeight="1">
      <c r="B8" s="287" t="s">
        <v>391</v>
      </c>
      <c r="C8" s="438"/>
      <c r="D8" s="307" t="s">
        <v>391</v>
      </c>
      <c r="E8" s="308">
        <f>SUM(E5:E7)</f>
        <v>3546.5190299999999</v>
      </c>
      <c r="F8" s="308">
        <f>SUM(F5:F7)</f>
        <v>3225.9507670000003</v>
      </c>
      <c r="G8" s="308">
        <f t="shared" si="1"/>
        <v>90.961044892518188</v>
      </c>
      <c r="H8" s="308">
        <f>SUM(H5:H7)</f>
        <v>2167.85</v>
      </c>
      <c r="I8" s="308">
        <f>SUM(I5:I7)</f>
        <v>1996.19</v>
      </c>
      <c r="J8" s="308">
        <f t="shared" si="2"/>
        <v>92.081555458172843</v>
      </c>
      <c r="K8" s="308">
        <f t="shared" si="3"/>
        <v>83.758344998037629</v>
      </c>
      <c r="L8" s="309">
        <f t="shared" si="4"/>
        <v>16.241655001962371</v>
      </c>
      <c r="N8" s="302">
        <f t="shared" si="5"/>
        <v>320.56826299999966</v>
      </c>
      <c r="O8" s="302">
        <f t="shared" si="6"/>
        <v>9.0389551074818186</v>
      </c>
      <c r="P8" s="306"/>
    </row>
    <row r="9" spans="2:16" s="301" customFormat="1" ht="24.75" customHeight="1">
      <c r="B9" s="287" t="s">
        <v>392</v>
      </c>
      <c r="C9" s="438" t="s">
        <v>392</v>
      </c>
      <c r="D9" s="303" t="s">
        <v>504</v>
      </c>
      <c r="E9" s="304">
        <f t="shared" ref="E9:F11" si="7">E31</f>
        <v>1202.7921290000008</v>
      </c>
      <c r="F9" s="304">
        <f t="shared" si="7"/>
        <v>1071.1742739999991</v>
      </c>
      <c r="G9" s="304">
        <f t="shared" si="1"/>
        <v>89.05730659299968</v>
      </c>
      <c r="H9" s="304">
        <v>757.52</v>
      </c>
      <c r="I9" s="304">
        <v>767.77</v>
      </c>
      <c r="J9" s="304">
        <f t="shared" si="2"/>
        <v>101.35309958812968</v>
      </c>
      <c r="K9" s="304">
        <f t="shared" si="3"/>
        <v>90.262340641708946</v>
      </c>
      <c r="L9" s="305">
        <f t="shared" si="4"/>
        <v>9.7376593582910544</v>
      </c>
      <c r="N9" s="302">
        <f t="shared" si="5"/>
        <v>131.61785500000178</v>
      </c>
      <c r="O9" s="302">
        <f t="shared" si="6"/>
        <v>10.942693407000313</v>
      </c>
      <c r="P9" s="306"/>
    </row>
    <row r="10" spans="2:16" s="301" customFormat="1" ht="24.75" customHeight="1">
      <c r="B10" s="287" t="s">
        <v>392</v>
      </c>
      <c r="C10" s="438"/>
      <c r="D10" s="303" t="s">
        <v>505</v>
      </c>
      <c r="E10" s="304">
        <f t="shared" si="7"/>
        <v>1191.5756139999985</v>
      </c>
      <c r="F10" s="304">
        <f t="shared" si="7"/>
        <v>1060.6756880000003</v>
      </c>
      <c r="G10" s="304">
        <f t="shared" si="1"/>
        <v>89.014551450865937</v>
      </c>
      <c r="H10" s="304">
        <v>778.04</v>
      </c>
      <c r="I10" s="304">
        <v>762.81</v>
      </c>
      <c r="J10" s="304">
        <f t="shared" si="2"/>
        <v>98.0425170942368</v>
      </c>
      <c r="K10" s="304">
        <f t="shared" si="3"/>
        <v>87.272106822573448</v>
      </c>
      <c r="L10" s="305">
        <f t="shared" si="4"/>
        <v>12.727893177426552</v>
      </c>
      <c r="N10" s="302">
        <f t="shared" si="5"/>
        <v>130.89992599999823</v>
      </c>
      <c r="O10" s="302">
        <f t="shared" si="6"/>
        <v>10.985448549134071</v>
      </c>
      <c r="P10" s="306"/>
    </row>
    <row r="11" spans="2:16" s="301" customFormat="1" ht="24.75" customHeight="1">
      <c r="B11" s="287" t="s">
        <v>392</v>
      </c>
      <c r="C11" s="438"/>
      <c r="D11" s="303" t="s">
        <v>506</v>
      </c>
      <c r="E11" s="304">
        <f t="shared" si="7"/>
        <v>1055.8422590000009</v>
      </c>
      <c r="F11" s="304">
        <f t="shared" si="7"/>
        <v>1028.6806260000003</v>
      </c>
      <c r="G11" s="304">
        <f t="shared" si="1"/>
        <v>97.427491391969326</v>
      </c>
      <c r="H11" s="304">
        <v>776.9</v>
      </c>
      <c r="I11" s="304">
        <v>771.82</v>
      </c>
      <c r="J11" s="304">
        <f t="shared" si="2"/>
        <v>99.34611919165917</v>
      </c>
      <c r="K11" s="304">
        <f t="shared" si="3"/>
        <v>96.790431723709318</v>
      </c>
      <c r="L11" s="305">
        <f t="shared" si="4"/>
        <v>3.2095682762906819</v>
      </c>
      <c r="N11" s="302">
        <f t="shared" si="5"/>
        <v>27.16163300000062</v>
      </c>
      <c r="O11" s="302">
        <f t="shared" si="6"/>
        <v>2.5725086080306809</v>
      </c>
      <c r="P11" s="306"/>
    </row>
    <row r="12" spans="2:16" s="310" customFormat="1" ht="24.75" customHeight="1">
      <c r="B12" s="287" t="s">
        <v>392</v>
      </c>
      <c r="C12" s="438"/>
      <c r="D12" s="307" t="s">
        <v>392</v>
      </c>
      <c r="E12" s="308">
        <f>SUM(E9:E11)</f>
        <v>3450.2100020000003</v>
      </c>
      <c r="F12" s="308">
        <f>SUM(F9:F11)</f>
        <v>3160.5305879999996</v>
      </c>
      <c r="G12" s="308">
        <f t="shared" si="1"/>
        <v>91.604006311729407</v>
      </c>
      <c r="H12" s="308">
        <f>SUM(H9:H11)</f>
        <v>2312.46</v>
      </c>
      <c r="I12" s="308">
        <f>SUM(I9:I11)</f>
        <v>2302.4</v>
      </c>
      <c r="J12" s="308">
        <f t="shared" si="2"/>
        <v>99.564965448050984</v>
      </c>
      <c r="K12" s="308">
        <f t="shared" si="3"/>
        <v>91.205497233303831</v>
      </c>
      <c r="L12" s="309">
        <f t="shared" si="4"/>
        <v>8.7945027666961693</v>
      </c>
      <c r="N12" s="311">
        <f t="shared" si="5"/>
        <v>289.67941400000063</v>
      </c>
      <c r="O12" s="311">
        <f t="shared" si="6"/>
        <v>8.3959936882705897</v>
      </c>
      <c r="P12" s="312"/>
    </row>
    <row r="13" spans="2:16" s="301" customFormat="1" ht="24.75" customHeight="1">
      <c r="B13" s="287" t="s">
        <v>507</v>
      </c>
      <c r="C13" s="313" t="str">
        <f>C22</f>
        <v>2021-22</v>
      </c>
      <c r="D13" s="314" t="s">
        <v>507</v>
      </c>
      <c r="E13" s="308">
        <f>E12+E8</f>
        <v>6996.7290320000002</v>
      </c>
      <c r="F13" s="308">
        <f>F12+F8</f>
        <v>6386.4813549999999</v>
      </c>
      <c r="G13" s="308">
        <f t="shared" si="1"/>
        <v>91.278100463673923</v>
      </c>
      <c r="H13" s="308">
        <f>H8+H12</f>
        <v>4480.3099999999995</v>
      </c>
      <c r="I13" s="308">
        <f>I8+I12</f>
        <v>4298.59</v>
      </c>
      <c r="J13" s="308">
        <f t="shared" si="2"/>
        <v>95.944030658592837</v>
      </c>
      <c r="K13" s="308">
        <f t="shared" si="3"/>
        <v>87.575888693448491</v>
      </c>
      <c r="L13" s="309">
        <f t="shared" si="4"/>
        <v>12.424111306551509</v>
      </c>
      <c r="N13" s="302">
        <f t="shared" si="5"/>
        <v>610.24767700000029</v>
      </c>
      <c r="O13" s="302">
        <f t="shared" si="6"/>
        <v>8.7218995363260809</v>
      </c>
      <c r="P13" s="306"/>
    </row>
    <row r="14" spans="2:16" s="301" customFormat="1" ht="24.75" hidden="1" customHeight="1">
      <c r="B14" s="287" t="s">
        <v>396</v>
      </c>
      <c r="C14" s="438" t="s">
        <v>396</v>
      </c>
      <c r="D14" s="303" t="s">
        <v>508</v>
      </c>
      <c r="E14" s="304">
        <f t="shared" ref="E14:F16" si="8">E34</f>
        <v>-6996.7290320000002</v>
      </c>
      <c r="F14" s="304">
        <f t="shared" si="8"/>
        <v>-6386.4813549999999</v>
      </c>
      <c r="G14" s="304">
        <f t="shared" si="1"/>
        <v>91.278100463673923</v>
      </c>
      <c r="H14" s="304"/>
      <c r="I14" s="304"/>
      <c r="J14" s="304" t="e">
        <f t="shared" si="2"/>
        <v>#DIV/0!</v>
      </c>
      <c r="K14" s="304" t="e">
        <f t="shared" si="3"/>
        <v>#DIV/0!</v>
      </c>
      <c r="L14" s="305" t="e">
        <f t="shared" si="4"/>
        <v>#DIV/0!</v>
      </c>
      <c r="N14" s="302">
        <f t="shared" si="5"/>
        <v>-610.24767700000029</v>
      </c>
      <c r="O14" s="302">
        <f t="shared" si="6"/>
        <v>8.7218995363260809</v>
      </c>
      <c r="P14" s="306"/>
    </row>
    <row r="15" spans="2:16" s="301" customFormat="1" ht="24.75" hidden="1" customHeight="1">
      <c r="B15" s="287" t="s">
        <v>396</v>
      </c>
      <c r="C15" s="438"/>
      <c r="D15" s="303" t="s">
        <v>509</v>
      </c>
      <c r="E15" s="304">
        <f t="shared" si="8"/>
        <v>0</v>
      </c>
      <c r="F15" s="304">
        <f t="shared" si="8"/>
        <v>0</v>
      </c>
      <c r="G15" s="304" t="e">
        <f t="shared" si="1"/>
        <v>#DIV/0!</v>
      </c>
      <c r="H15" s="304"/>
      <c r="I15" s="304"/>
      <c r="J15" s="304" t="e">
        <f t="shared" si="2"/>
        <v>#DIV/0!</v>
      </c>
      <c r="K15" s="304" t="e">
        <f t="shared" si="3"/>
        <v>#DIV/0!</v>
      </c>
      <c r="L15" s="305" t="e">
        <f t="shared" si="4"/>
        <v>#DIV/0!</v>
      </c>
      <c r="N15" s="302">
        <f t="shared" si="5"/>
        <v>0</v>
      </c>
      <c r="O15" s="302" t="e">
        <f t="shared" si="6"/>
        <v>#DIV/0!</v>
      </c>
      <c r="P15" s="306"/>
    </row>
    <row r="16" spans="2:16" s="301" customFormat="1" ht="24.75" hidden="1" customHeight="1">
      <c r="B16" s="287" t="s">
        <v>396</v>
      </c>
      <c r="C16" s="438"/>
      <c r="D16" s="303" t="s">
        <v>510</v>
      </c>
      <c r="E16" s="304">
        <f t="shared" si="8"/>
        <v>0</v>
      </c>
      <c r="F16" s="304">
        <f t="shared" si="8"/>
        <v>0</v>
      </c>
      <c r="G16" s="304" t="e">
        <f t="shared" si="1"/>
        <v>#DIV/0!</v>
      </c>
      <c r="H16" s="304"/>
      <c r="I16" s="304"/>
      <c r="J16" s="304" t="e">
        <f t="shared" si="2"/>
        <v>#DIV/0!</v>
      </c>
      <c r="K16" s="304" t="e">
        <f t="shared" si="3"/>
        <v>#DIV/0!</v>
      </c>
      <c r="L16" s="305" t="e">
        <f t="shared" si="4"/>
        <v>#DIV/0!</v>
      </c>
      <c r="N16" s="302">
        <f t="shared" si="5"/>
        <v>0</v>
      </c>
      <c r="O16" s="302" t="e">
        <f t="shared" si="6"/>
        <v>#DIV/0!</v>
      </c>
      <c r="P16" s="302"/>
    </row>
    <row r="17" spans="2:16" s="310" customFormat="1" ht="24.75" hidden="1" customHeight="1">
      <c r="B17" s="287" t="s">
        <v>396</v>
      </c>
      <c r="C17" s="438"/>
      <c r="D17" s="307" t="s">
        <v>396</v>
      </c>
      <c r="E17" s="308">
        <f>SUM(E14:E16)</f>
        <v>-6996.7290320000002</v>
      </c>
      <c r="F17" s="308">
        <f>SUM(F14:F16)</f>
        <v>-6386.4813549999999</v>
      </c>
      <c r="G17" s="308">
        <f t="shared" si="1"/>
        <v>91.278100463673923</v>
      </c>
      <c r="H17" s="308">
        <f>SUM(H14:H16)</f>
        <v>0</v>
      </c>
      <c r="I17" s="308">
        <f>SUM(I14:I16)</f>
        <v>0</v>
      </c>
      <c r="J17" s="308" t="e">
        <f t="shared" si="2"/>
        <v>#DIV/0!</v>
      </c>
      <c r="K17" s="308" t="e">
        <f t="shared" si="3"/>
        <v>#DIV/0!</v>
      </c>
      <c r="L17" s="309" t="e">
        <f t="shared" si="4"/>
        <v>#DIV/0!</v>
      </c>
      <c r="N17" s="311">
        <f t="shared" si="5"/>
        <v>-610.24767700000029</v>
      </c>
      <c r="O17" s="311">
        <f t="shared" si="6"/>
        <v>8.7218995363260809</v>
      </c>
      <c r="P17" s="312"/>
    </row>
    <row r="18" spans="2:16" s="301" customFormat="1" ht="24.75" hidden="1" customHeight="1">
      <c r="B18" s="287" t="s">
        <v>400</v>
      </c>
      <c r="C18" s="438" t="s">
        <v>400</v>
      </c>
      <c r="D18" s="303" t="s">
        <v>511</v>
      </c>
      <c r="E18" s="304">
        <f t="shared" ref="E18:F20" si="9">E37</f>
        <v>0</v>
      </c>
      <c r="F18" s="304">
        <f t="shared" si="9"/>
        <v>0</v>
      </c>
      <c r="G18" s="304" t="e">
        <f t="shared" si="1"/>
        <v>#DIV/0!</v>
      </c>
      <c r="H18" s="304"/>
      <c r="I18" s="304"/>
      <c r="J18" s="304" t="e">
        <f t="shared" si="2"/>
        <v>#DIV/0!</v>
      </c>
      <c r="K18" s="304" t="e">
        <f t="shared" si="3"/>
        <v>#DIV/0!</v>
      </c>
      <c r="L18" s="305" t="e">
        <f t="shared" si="4"/>
        <v>#DIV/0!</v>
      </c>
      <c r="N18" s="302">
        <f t="shared" si="5"/>
        <v>0</v>
      </c>
      <c r="O18" s="302" t="e">
        <f t="shared" si="6"/>
        <v>#DIV/0!</v>
      </c>
      <c r="P18" s="306"/>
    </row>
    <row r="19" spans="2:16" s="301" customFormat="1" ht="24.75" hidden="1" customHeight="1">
      <c r="B19" s="287" t="s">
        <v>400</v>
      </c>
      <c r="C19" s="438"/>
      <c r="D19" s="303" t="s">
        <v>512</v>
      </c>
      <c r="E19" s="304">
        <f t="shared" si="9"/>
        <v>0</v>
      </c>
      <c r="F19" s="304">
        <f t="shared" si="9"/>
        <v>0</v>
      </c>
      <c r="G19" s="304" t="e">
        <f t="shared" si="1"/>
        <v>#DIV/0!</v>
      </c>
      <c r="H19" s="304"/>
      <c r="I19" s="304"/>
      <c r="J19" s="304" t="e">
        <f t="shared" si="2"/>
        <v>#DIV/0!</v>
      </c>
      <c r="K19" s="304" t="e">
        <f t="shared" si="3"/>
        <v>#DIV/0!</v>
      </c>
      <c r="L19" s="305" t="e">
        <f t="shared" si="4"/>
        <v>#DIV/0!</v>
      </c>
      <c r="N19" s="302">
        <f t="shared" si="5"/>
        <v>0</v>
      </c>
      <c r="O19" s="302" t="e">
        <f t="shared" si="6"/>
        <v>#DIV/0!</v>
      </c>
      <c r="P19" s="302"/>
    </row>
    <row r="20" spans="2:16" s="301" customFormat="1" ht="24.75" hidden="1" customHeight="1">
      <c r="B20" s="287" t="s">
        <v>400</v>
      </c>
      <c r="C20" s="438"/>
      <c r="D20" s="303" t="s">
        <v>513</v>
      </c>
      <c r="E20" s="304">
        <f t="shared" si="9"/>
        <v>0</v>
      </c>
      <c r="F20" s="304">
        <f t="shared" si="9"/>
        <v>0</v>
      </c>
      <c r="G20" s="304" t="e">
        <f t="shared" si="1"/>
        <v>#DIV/0!</v>
      </c>
      <c r="H20" s="304"/>
      <c r="I20" s="304"/>
      <c r="J20" s="304" t="e">
        <f t="shared" si="2"/>
        <v>#DIV/0!</v>
      </c>
      <c r="K20" s="304" t="e">
        <f t="shared" si="3"/>
        <v>#DIV/0!</v>
      </c>
      <c r="L20" s="305" t="e">
        <f t="shared" si="4"/>
        <v>#DIV/0!</v>
      </c>
      <c r="N20" s="302">
        <f t="shared" si="5"/>
        <v>0</v>
      </c>
      <c r="O20" s="302" t="e">
        <f t="shared" si="6"/>
        <v>#DIV/0!</v>
      </c>
      <c r="P20" s="306"/>
    </row>
    <row r="21" spans="2:16" s="310" customFormat="1" ht="24.75" hidden="1" customHeight="1">
      <c r="B21" s="287" t="s">
        <v>400</v>
      </c>
      <c r="C21" s="438"/>
      <c r="D21" s="307" t="s">
        <v>400</v>
      </c>
      <c r="E21" s="308">
        <f>SUM(E18:E20)</f>
        <v>0</v>
      </c>
      <c r="F21" s="308">
        <f>SUM(F18:F20)</f>
        <v>0</v>
      </c>
      <c r="G21" s="308" t="e">
        <f t="shared" si="1"/>
        <v>#DIV/0!</v>
      </c>
      <c r="H21" s="308">
        <f>SUM(H18:H20)</f>
        <v>0</v>
      </c>
      <c r="I21" s="308">
        <f>SUM(I18:I20)</f>
        <v>0</v>
      </c>
      <c r="J21" s="308" t="e">
        <f t="shared" si="2"/>
        <v>#DIV/0!</v>
      </c>
      <c r="K21" s="308" t="e">
        <f t="shared" si="3"/>
        <v>#DIV/0!</v>
      </c>
      <c r="L21" s="309" t="e">
        <f t="shared" si="4"/>
        <v>#DIV/0!</v>
      </c>
      <c r="N21" s="311">
        <f t="shared" si="5"/>
        <v>0</v>
      </c>
      <c r="O21" s="311" t="e">
        <f t="shared" si="6"/>
        <v>#DIV/0!</v>
      </c>
      <c r="P21" s="312"/>
    </row>
    <row r="22" spans="2:16" s="310" customFormat="1" ht="30" hidden="1" customHeight="1" thickBot="1">
      <c r="B22" s="287" t="s">
        <v>416</v>
      </c>
      <c r="C22" s="315" t="str">
        <f>RIGHT(L2,7)</f>
        <v>2021-22</v>
      </c>
      <c r="D22" s="316" t="s">
        <v>416</v>
      </c>
      <c r="E22" s="317">
        <f>E21+E17+E12+E8</f>
        <v>0</v>
      </c>
      <c r="F22" s="317">
        <f>F21+F17+F12+F8</f>
        <v>0</v>
      </c>
      <c r="G22" s="317" t="e">
        <f t="shared" si="1"/>
        <v>#DIV/0!</v>
      </c>
      <c r="H22" s="317">
        <f>H21+H17+H12+H8</f>
        <v>4480.3099999999995</v>
      </c>
      <c r="I22" s="317">
        <f>I21+I17+I12+I8</f>
        <v>4298.59</v>
      </c>
      <c r="J22" s="317">
        <f t="shared" si="2"/>
        <v>95.944030658592837</v>
      </c>
      <c r="K22" s="317" t="e">
        <f t="shared" si="3"/>
        <v>#DIV/0!</v>
      </c>
      <c r="L22" s="318" t="e">
        <f t="shared" si="4"/>
        <v>#DIV/0!</v>
      </c>
      <c r="N22" s="311">
        <f t="shared" si="5"/>
        <v>0</v>
      </c>
      <c r="O22" s="319" t="e">
        <f t="shared" si="6"/>
        <v>#DIV/0!</v>
      </c>
      <c r="P22" s="311"/>
    </row>
    <row r="23" spans="2:16" hidden="1"/>
    <row r="24" spans="2:16" hidden="1">
      <c r="E24" s="320"/>
      <c r="F24" s="320"/>
      <c r="G24" s="320"/>
      <c r="H24" s="320"/>
    </row>
    <row r="25" spans="2:16" hidden="1">
      <c r="E25" s="320"/>
      <c r="F25" s="320"/>
      <c r="P25" s="321"/>
    </row>
    <row r="26" spans="2:16" hidden="1" outlineLevel="1"/>
    <row r="27" spans="2:16" hidden="1" outlineLevel="1">
      <c r="B27" s="322" t="s">
        <v>3</v>
      </c>
      <c r="C27" s="322" t="s">
        <v>514</v>
      </c>
      <c r="D27" s="322" t="s">
        <v>515</v>
      </c>
      <c r="E27" s="322" t="s">
        <v>516</v>
      </c>
      <c r="F27" s="322" t="s">
        <v>517</v>
      </c>
      <c r="P27" s="321"/>
    </row>
    <row r="28" spans="2:16" hidden="1" outlineLevel="1">
      <c r="B28" s="323" t="s">
        <v>518</v>
      </c>
      <c r="C28" s="324">
        <v>1246.7109849999999</v>
      </c>
      <c r="D28" s="325">
        <v>1086.2581500000001</v>
      </c>
      <c r="E28" s="326">
        <f>C28</f>
        <v>1246.7109849999999</v>
      </c>
      <c r="F28" s="326">
        <f>D28</f>
        <v>1086.2581500000001</v>
      </c>
    </row>
    <row r="29" spans="2:16" hidden="1" outlineLevel="1">
      <c r="B29" s="327" t="s">
        <v>519</v>
      </c>
      <c r="C29" s="328">
        <v>2419.2849260000003</v>
      </c>
      <c r="D29" s="329">
        <v>2143.3077639999997</v>
      </c>
      <c r="E29" s="330">
        <f t="shared" ref="E29:F39" si="10">C29-C28</f>
        <v>1172.5739410000003</v>
      </c>
      <c r="F29" s="330">
        <f t="shared" si="10"/>
        <v>1057.0496139999996</v>
      </c>
    </row>
    <row r="30" spans="2:16" hidden="1" outlineLevel="1">
      <c r="B30" s="327" t="s">
        <v>520</v>
      </c>
      <c r="C30" s="328">
        <v>3546.5190299999999</v>
      </c>
      <c r="D30" s="329">
        <v>3225.9507670000003</v>
      </c>
      <c r="E30" s="330">
        <f t="shared" si="10"/>
        <v>1127.2341039999997</v>
      </c>
      <c r="F30" s="330">
        <f t="shared" si="10"/>
        <v>1082.6430030000006</v>
      </c>
    </row>
    <row r="31" spans="2:16" hidden="1" outlineLevel="1">
      <c r="B31" s="327" t="s">
        <v>521</v>
      </c>
      <c r="C31" s="328">
        <v>4749.3111590000008</v>
      </c>
      <c r="D31" s="329">
        <v>4297.1250409999993</v>
      </c>
      <c r="E31" s="330">
        <f>C31-C30</f>
        <v>1202.7921290000008</v>
      </c>
      <c r="F31" s="330">
        <f>D31-D30</f>
        <v>1071.1742739999991</v>
      </c>
    </row>
    <row r="32" spans="2:16" hidden="1" outlineLevel="1">
      <c r="B32" s="327" t="s">
        <v>522</v>
      </c>
      <c r="C32" s="328">
        <v>5940.8867729999993</v>
      </c>
      <c r="D32" s="329">
        <v>5357.8007289999996</v>
      </c>
      <c r="E32" s="330">
        <f t="shared" si="10"/>
        <v>1191.5756139999985</v>
      </c>
      <c r="F32" s="330">
        <f t="shared" si="10"/>
        <v>1060.6756880000003</v>
      </c>
    </row>
    <row r="33" spans="2:6" hidden="1" outlineLevel="1">
      <c r="B33" s="327" t="s">
        <v>523</v>
      </c>
      <c r="C33" s="328">
        <v>6996.7290320000002</v>
      </c>
      <c r="D33" s="329">
        <v>6386.4813549999999</v>
      </c>
      <c r="E33" s="330">
        <f t="shared" si="10"/>
        <v>1055.8422590000009</v>
      </c>
      <c r="F33" s="330">
        <f t="shared" si="10"/>
        <v>1028.6806260000003</v>
      </c>
    </row>
    <row r="34" spans="2:6" hidden="1" outlineLevel="1">
      <c r="B34" s="327" t="s">
        <v>524</v>
      </c>
      <c r="C34" s="328"/>
      <c r="D34" s="329"/>
      <c r="E34" s="330">
        <f t="shared" si="10"/>
        <v>-6996.7290320000002</v>
      </c>
      <c r="F34" s="330">
        <f t="shared" si="10"/>
        <v>-6386.4813549999999</v>
      </c>
    </row>
    <row r="35" spans="2:6" hidden="1" outlineLevel="1">
      <c r="B35" s="327" t="s">
        <v>525</v>
      </c>
      <c r="C35" s="328"/>
      <c r="D35" s="329"/>
      <c r="E35" s="330">
        <f t="shared" si="10"/>
        <v>0</v>
      </c>
      <c r="F35" s="330">
        <f t="shared" si="10"/>
        <v>0</v>
      </c>
    </row>
    <row r="36" spans="2:6" hidden="1" outlineLevel="1">
      <c r="B36" s="327" t="s">
        <v>526</v>
      </c>
      <c r="C36" s="328"/>
      <c r="D36" s="329"/>
      <c r="E36" s="330">
        <f t="shared" si="10"/>
        <v>0</v>
      </c>
      <c r="F36" s="330">
        <f t="shared" si="10"/>
        <v>0</v>
      </c>
    </row>
    <row r="37" spans="2:6" hidden="1" outlineLevel="1">
      <c r="B37" s="327" t="s">
        <v>527</v>
      </c>
      <c r="C37" s="328"/>
      <c r="D37" s="329"/>
      <c r="E37" s="330">
        <f t="shared" si="10"/>
        <v>0</v>
      </c>
      <c r="F37" s="330">
        <f t="shared" si="10"/>
        <v>0</v>
      </c>
    </row>
    <row r="38" spans="2:6" hidden="1" outlineLevel="1">
      <c r="B38" s="327" t="s">
        <v>528</v>
      </c>
      <c r="C38" s="328"/>
      <c r="D38" s="329"/>
      <c r="E38" s="330">
        <f t="shared" si="10"/>
        <v>0</v>
      </c>
      <c r="F38" s="330">
        <f t="shared" si="10"/>
        <v>0</v>
      </c>
    </row>
    <row r="39" spans="2:6" hidden="1" outlineLevel="1">
      <c r="B39" s="331" t="s">
        <v>529</v>
      </c>
      <c r="C39" s="332"/>
      <c r="D39" s="333"/>
      <c r="E39" s="330">
        <f t="shared" si="10"/>
        <v>0</v>
      </c>
      <c r="F39" s="330">
        <f t="shared" si="10"/>
        <v>0</v>
      </c>
    </row>
    <row r="40" spans="2:6" outlineLevel="1"/>
    <row r="41" spans="2:6" outlineLevel="1"/>
  </sheetData>
  <autoFilter ref="B4:P22">
    <filterColumn colId="0"/>
  </autoFilter>
  <mergeCells count="6">
    <mergeCell ref="C18:C21"/>
    <mergeCell ref="C3:C4"/>
    <mergeCell ref="D3:D4"/>
    <mergeCell ref="C5:C8"/>
    <mergeCell ref="C9:C12"/>
    <mergeCell ref="C14:C17"/>
  </mergeCells>
  <printOptions horizontalCentered="1"/>
  <pageMargins left="0.59055118110236227" right="0.43307086614173229" top="1.3385826771653544" bottom="0.74803149606299213" header="0.31496062992125984" footer="0.31496062992125984"/>
  <pageSetup scale="82" orientation="landscape" verticalDpi="0" r:id="rId1"/>
</worksheet>
</file>

<file path=xl/worksheets/sheet17.xml><?xml version="1.0" encoding="utf-8"?>
<worksheet xmlns="http://schemas.openxmlformats.org/spreadsheetml/2006/main" xmlns:r="http://schemas.openxmlformats.org/officeDocument/2006/relationships">
  <sheetPr>
    <tabColor rgb="FFC00000"/>
    <pageSetUpPr fitToPage="1"/>
  </sheetPr>
  <dimension ref="C1:L23"/>
  <sheetViews>
    <sheetView view="pageBreakPreview" zoomScale="85" zoomScaleSheetLayoutView="85" workbookViewId="0">
      <selection activeCell="M5" sqref="M5"/>
    </sheetView>
  </sheetViews>
  <sheetFormatPr defaultRowHeight="15"/>
  <cols>
    <col min="1" max="1" width="4" style="171" customWidth="1"/>
    <col min="2" max="2" width="2.140625" style="171" customWidth="1"/>
    <col min="3" max="3" width="9.140625" style="171"/>
    <col min="4" max="4" width="20.5703125" style="171" customWidth="1"/>
    <col min="5" max="6" width="18.42578125" style="171" customWidth="1"/>
    <col min="7" max="9" width="18.42578125" style="236" customWidth="1"/>
    <col min="10" max="10" width="18.42578125" style="171" customWidth="1"/>
    <col min="11" max="11" width="1.85546875" style="171" customWidth="1"/>
    <col min="12" max="12" width="10.85546875" style="171" customWidth="1"/>
    <col min="13" max="240" width="9.140625" style="171"/>
    <col min="241" max="241" width="20.5703125" style="171" customWidth="1"/>
    <col min="242" max="247" width="18.42578125" style="171" customWidth="1"/>
    <col min="248" max="496" width="9.140625" style="171"/>
    <col min="497" max="497" width="20.5703125" style="171" customWidth="1"/>
    <col min="498" max="503" width="18.42578125" style="171" customWidth="1"/>
    <col min="504" max="752" width="9.140625" style="171"/>
    <col min="753" max="753" width="20.5703125" style="171" customWidth="1"/>
    <col min="754" max="759" width="18.42578125" style="171" customWidth="1"/>
    <col min="760" max="1008" width="9.140625" style="171"/>
    <col min="1009" max="1009" width="20.5703125" style="171" customWidth="1"/>
    <col min="1010" max="1015" width="18.42578125" style="171" customWidth="1"/>
    <col min="1016" max="1264" width="9.140625" style="171"/>
    <col min="1265" max="1265" width="20.5703125" style="171" customWidth="1"/>
    <col min="1266" max="1271" width="18.42578125" style="171" customWidth="1"/>
    <col min="1272" max="1520" width="9.140625" style="171"/>
    <col min="1521" max="1521" width="20.5703125" style="171" customWidth="1"/>
    <col min="1522" max="1527" width="18.42578125" style="171" customWidth="1"/>
    <col min="1528" max="1776" width="9.140625" style="171"/>
    <col min="1777" max="1777" width="20.5703125" style="171" customWidth="1"/>
    <col min="1778" max="1783" width="18.42578125" style="171" customWidth="1"/>
    <col min="1784" max="2032" width="9.140625" style="171"/>
    <col min="2033" max="2033" width="20.5703125" style="171" customWidth="1"/>
    <col min="2034" max="2039" width="18.42578125" style="171" customWidth="1"/>
    <col min="2040" max="2288" width="9.140625" style="171"/>
    <col min="2289" max="2289" width="20.5703125" style="171" customWidth="1"/>
    <col min="2290" max="2295" width="18.42578125" style="171" customWidth="1"/>
    <col min="2296" max="2544" width="9.140625" style="171"/>
    <col min="2545" max="2545" width="20.5703125" style="171" customWidth="1"/>
    <col min="2546" max="2551" width="18.42578125" style="171" customWidth="1"/>
    <col min="2552" max="2800" width="9.140625" style="171"/>
    <col min="2801" max="2801" width="20.5703125" style="171" customWidth="1"/>
    <col min="2802" max="2807" width="18.42578125" style="171" customWidth="1"/>
    <col min="2808" max="3056" width="9.140625" style="171"/>
    <col min="3057" max="3057" width="20.5703125" style="171" customWidth="1"/>
    <col min="3058" max="3063" width="18.42578125" style="171" customWidth="1"/>
    <col min="3064" max="3312" width="9.140625" style="171"/>
    <col min="3313" max="3313" width="20.5703125" style="171" customWidth="1"/>
    <col min="3314" max="3319" width="18.42578125" style="171" customWidth="1"/>
    <col min="3320" max="3568" width="9.140625" style="171"/>
    <col min="3569" max="3569" width="20.5703125" style="171" customWidth="1"/>
    <col min="3570" max="3575" width="18.42578125" style="171" customWidth="1"/>
    <col min="3576" max="3824" width="9.140625" style="171"/>
    <col min="3825" max="3825" width="20.5703125" style="171" customWidth="1"/>
    <col min="3826" max="3831" width="18.42578125" style="171" customWidth="1"/>
    <col min="3832" max="4080" width="9.140625" style="171"/>
    <col min="4081" max="4081" width="20.5703125" style="171" customWidth="1"/>
    <col min="4082" max="4087" width="18.42578125" style="171" customWidth="1"/>
    <col min="4088" max="4336" width="9.140625" style="171"/>
    <col min="4337" max="4337" width="20.5703125" style="171" customWidth="1"/>
    <col min="4338" max="4343" width="18.42578125" style="171" customWidth="1"/>
    <col min="4344" max="4592" width="9.140625" style="171"/>
    <col min="4593" max="4593" width="20.5703125" style="171" customWidth="1"/>
    <col min="4594" max="4599" width="18.42578125" style="171" customWidth="1"/>
    <col min="4600" max="4848" width="9.140625" style="171"/>
    <col min="4849" max="4849" width="20.5703125" style="171" customWidth="1"/>
    <col min="4850" max="4855" width="18.42578125" style="171" customWidth="1"/>
    <col min="4856" max="5104" width="9.140625" style="171"/>
    <col min="5105" max="5105" width="20.5703125" style="171" customWidth="1"/>
    <col min="5106" max="5111" width="18.42578125" style="171" customWidth="1"/>
    <col min="5112" max="5360" width="9.140625" style="171"/>
    <col min="5361" max="5361" width="20.5703125" style="171" customWidth="1"/>
    <col min="5362" max="5367" width="18.42578125" style="171" customWidth="1"/>
    <col min="5368" max="5616" width="9.140625" style="171"/>
    <col min="5617" max="5617" width="20.5703125" style="171" customWidth="1"/>
    <col min="5618" max="5623" width="18.42578125" style="171" customWidth="1"/>
    <col min="5624" max="5872" width="9.140625" style="171"/>
    <col min="5873" max="5873" width="20.5703125" style="171" customWidth="1"/>
    <col min="5874" max="5879" width="18.42578125" style="171" customWidth="1"/>
    <col min="5880" max="6128" width="9.140625" style="171"/>
    <col min="6129" max="6129" width="20.5703125" style="171" customWidth="1"/>
    <col min="6130" max="6135" width="18.42578125" style="171" customWidth="1"/>
    <col min="6136" max="6384" width="9.140625" style="171"/>
    <col min="6385" max="6385" width="20.5703125" style="171" customWidth="1"/>
    <col min="6386" max="6391" width="18.42578125" style="171" customWidth="1"/>
    <col min="6392" max="6640" width="9.140625" style="171"/>
    <col min="6641" max="6641" width="20.5703125" style="171" customWidth="1"/>
    <col min="6642" max="6647" width="18.42578125" style="171" customWidth="1"/>
    <col min="6648" max="6896" width="9.140625" style="171"/>
    <col min="6897" max="6897" width="20.5703125" style="171" customWidth="1"/>
    <col min="6898" max="6903" width="18.42578125" style="171" customWidth="1"/>
    <col min="6904" max="7152" width="9.140625" style="171"/>
    <col min="7153" max="7153" width="20.5703125" style="171" customWidth="1"/>
    <col min="7154" max="7159" width="18.42578125" style="171" customWidth="1"/>
    <col min="7160" max="7408" width="9.140625" style="171"/>
    <col min="7409" max="7409" width="20.5703125" style="171" customWidth="1"/>
    <col min="7410" max="7415" width="18.42578125" style="171" customWidth="1"/>
    <col min="7416" max="7664" width="9.140625" style="171"/>
    <col min="7665" max="7665" width="20.5703125" style="171" customWidth="1"/>
    <col min="7666" max="7671" width="18.42578125" style="171" customWidth="1"/>
    <col min="7672" max="7920" width="9.140625" style="171"/>
    <col min="7921" max="7921" width="20.5703125" style="171" customWidth="1"/>
    <col min="7922" max="7927" width="18.42578125" style="171" customWidth="1"/>
    <col min="7928" max="8176" width="9.140625" style="171"/>
    <col min="8177" max="8177" width="20.5703125" style="171" customWidth="1"/>
    <col min="8178" max="8183" width="18.42578125" style="171" customWidth="1"/>
    <col min="8184" max="8432" width="9.140625" style="171"/>
    <col min="8433" max="8433" width="20.5703125" style="171" customWidth="1"/>
    <col min="8434" max="8439" width="18.42578125" style="171" customWidth="1"/>
    <col min="8440" max="8688" width="9.140625" style="171"/>
    <col min="8689" max="8689" width="20.5703125" style="171" customWidth="1"/>
    <col min="8690" max="8695" width="18.42578125" style="171" customWidth="1"/>
    <col min="8696" max="8944" width="9.140625" style="171"/>
    <col min="8945" max="8945" width="20.5703125" style="171" customWidth="1"/>
    <col min="8946" max="8951" width="18.42578125" style="171" customWidth="1"/>
    <col min="8952" max="9200" width="9.140625" style="171"/>
    <col min="9201" max="9201" width="20.5703125" style="171" customWidth="1"/>
    <col min="9202" max="9207" width="18.42578125" style="171" customWidth="1"/>
    <col min="9208" max="9456" width="9.140625" style="171"/>
    <col min="9457" max="9457" width="20.5703125" style="171" customWidth="1"/>
    <col min="9458" max="9463" width="18.42578125" style="171" customWidth="1"/>
    <col min="9464" max="9712" width="9.140625" style="171"/>
    <col min="9713" max="9713" width="20.5703125" style="171" customWidth="1"/>
    <col min="9714" max="9719" width="18.42578125" style="171" customWidth="1"/>
    <col min="9720" max="9968" width="9.140625" style="171"/>
    <col min="9969" max="9969" width="20.5703125" style="171" customWidth="1"/>
    <col min="9970" max="9975" width="18.42578125" style="171" customWidth="1"/>
    <col min="9976" max="10224" width="9.140625" style="171"/>
    <col min="10225" max="10225" width="20.5703125" style="171" customWidth="1"/>
    <col min="10226" max="10231" width="18.42578125" style="171" customWidth="1"/>
    <col min="10232" max="10480" width="9.140625" style="171"/>
    <col min="10481" max="10481" width="20.5703125" style="171" customWidth="1"/>
    <col min="10482" max="10487" width="18.42578125" style="171" customWidth="1"/>
    <col min="10488" max="10736" width="9.140625" style="171"/>
    <col min="10737" max="10737" width="20.5703125" style="171" customWidth="1"/>
    <col min="10738" max="10743" width="18.42578125" style="171" customWidth="1"/>
    <col min="10744" max="10992" width="9.140625" style="171"/>
    <col min="10993" max="10993" width="20.5703125" style="171" customWidth="1"/>
    <col min="10994" max="10999" width="18.42578125" style="171" customWidth="1"/>
    <col min="11000" max="11248" width="9.140625" style="171"/>
    <col min="11249" max="11249" width="20.5703125" style="171" customWidth="1"/>
    <col min="11250" max="11255" width="18.42578125" style="171" customWidth="1"/>
    <col min="11256" max="11504" width="9.140625" style="171"/>
    <col min="11505" max="11505" width="20.5703125" style="171" customWidth="1"/>
    <col min="11506" max="11511" width="18.42578125" style="171" customWidth="1"/>
    <col min="11512" max="11760" width="9.140625" style="171"/>
    <col min="11761" max="11761" width="20.5703125" style="171" customWidth="1"/>
    <col min="11762" max="11767" width="18.42578125" style="171" customWidth="1"/>
    <col min="11768" max="12016" width="9.140625" style="171"/>
    <col min="12017" max="12017" width="20.5703125" style="171" customWidth="1"/>
    <col min="12018" max="12023" width="18.42578125" style="171" customWidth="1"/>
    <col min="12024" max="12272" width="9.140625" style="171"/>
    <col min="12273" max="12273" width="20.5703125" style="171" customWidth="1"/>
    <col min="12274" max="12279" width="18.42578125" style="171" customWidth="1"/>
    <col min="12280" max="12528" width="9.140625" style="171"/>
    <col min="12529" max="12529" width="20.5703125" style="171" customWidth="1"/>
    <col min="12530" max="12535" width="18.42578125" style="171" customWidth="1"/>
    <col min="12536" max="12784" width="9.140625" style="171"/>
    <col min="12785" max="12785" width="20.5703125" style="171" customWidth="1"/>
    <col min="12786" max="12791" width="18.42578125" style="171" customWidth="1"/>
    <col min="12792" max="13040" width="9.140625" style="171"/>
    <col min="13041" max="13041" width="20.5703125" style="171" customWidth="1"/>
    <col min="13042" max="13047" width="18.42578125" style="171" customWidth="1"/>
    <col min="13048" max="13296" width="9.140625" style="171"/>
    <col min="13297" max="13297" width="20.5703125" style="171" customWidth="1"/>
    <col min="13298" max="13303" width="18.42578125" style="171" customWidth="1"/>
    <col min="13304" max="13552" width="9.140625" style="171"/>
    <col min="13553" max="13553" width="20.5703125" style="171" customWidth="1"/>
    <col min="13554" max="13559" width="18.42578125" style="171" customWidth="1"/>
    <col min="13560" max="13808" width="9.140625" style="171"/>
    <col min="13809" max="13809" width="20.5703125" style="171" customWidth="1"/>
    <col min="13810" max="13815" width="18.42578125" style="171" customWidth="1"/>
    <col min="13816" max="14064" width="9.140625" style="171"/>
    <col min="14065" max="14065" width="20.5703125" style="171" customWidth="1"/>
    <col min="14066" max="14071" width="18.42578125" style="171" customWidth="1"/>
    <col min="14072" max="14320" width="9.140625" style="171"/>
    <col min="14321" max="14321" width="20.5703125" style="171" customWidth="1"/>
    <col min="14322" max="14327" width="18.42578125" style="171" customWidth="1"/>
    <col min="14328" max="14576" width="9.140625" style="171"/>
    <col min="14577" max="14577" width="20.5703125" style="171" customWidth="1"/>
    <col min="14578" max="14583" width="18.42578125" style="171" customWidth="1"/>
    <col min="14584" max="14832" width="9.140625" style="171"/>
    <col min="14833" max="14833" width="20.5703125" style="171" customWidth="1"/>
    <col min="14834" max="14839" width="18.42578125" style="171" customWidth="1"/>
    <col min="14840" max="15088" width="9.140625" style="171"/>
    <col min="15089" max="15089" width="20.5703125" style="171" customWidth="1"/>
    <col min="15090" max="15095" width="18.42578125" style="171" customWidth="1"/>
    <col min="15096" max="15344" width="9.140625" style="171"/>
    <col min="15345" max="15345" width="20.5703125" style="171" customWidth="1"/>
    <col min="15346" max="15351" width="18.42578125" style="171" customWidth="1"/>
    <col min="15352" max="15600" width="9.140625" style="171"/>
    <col min="15601" max="15601" width="20.5703125" style="171" customWidth="1"/>
    <col min="15602" max="15607" width="18.42578125" style="171" customWidth="1"/>
    <col min="15608" max="15856" width="9.140625" style="171"/>
    <col min="15857" max="15857" width="20.5703125" style="171" customWidth="1"/>
    <col min="15858" max="15863" width="18.42578125" style="171" customWidth="1"/>
    <col min="15864" max="16112" width="9.140625" style="171"/>
    <col min="16113" max="16113" width="20.5703125" style="171" customWidth="1"/>
    <col min="16114" max="16119" width="18.42578125" style="171" customWidth="1"/>
    <col min="16120" max="16384" width="9.140625" style="171"/>
  </cols>
  <sheetData>
    <row r="1" spans="3:12" ht="9.75" customHeight="1"/>
    <row r="2" spans="3:12" ht="32.25" customHeight="1">
      <c r="C2" s="423" t="s">
        <v>401</v>
      </c>
      <c r="D2" s="423"/>
      <c r="E2" s="423"/>
      <c r="F2" s="423"/>
      <c r="G2" s="423"/>
      <c r="H2" s="423"/>
      <c r="I2" s="423"/>
      <c r="J2" s="423"/>
      <c r="K2" s="195"/>
      <c r="L2" s="195"/>
    </row>
    <row r="3" spans="3:12" ht="16.5" thickBot="1">
      <c r="C3" s="195"/>
      <c r="D3" s="195"/>
      <c r="E3" s="195"/>
      <c r="F3" s="195"/>
      <c r="G3" s="237"/>
      <c r="H3" s="237"/>
      <c r="I3" s="237"/>
      <c r="J3" s="195"/>
      <c r="K3" s="195"/>
      <c r="L3" s="195"/>
    </row>
    <row r="4" spans="3:12" ht="113.25" customHeight="1" thickBot="1">
      <c r="C4" s="196" t="s">
        <v>403</v>
      </c>
      <c r="D4" s="197" t="s">
        <v>402</v>
      </c>
      <c r="E4" s="198" t="s">
        <v>404</v>
      </c>
      <c r="F4" s="199" t="s">
        <v>405</v>
      </c>
      <c r="G4" s="238" t="s">
        <v>406</v>
      </c>
      <c r="H4" s="239" t="s">
        <v>407</v>
      </c>
      <c r="I4" s="239" t="s">
        <v>408</v>
      </c>
      <c r="J4" s="199" t="s">
        <v>409</v>
      </c>
      <c r="K4" s="200"/>
      <c r="L4" s="200"/>
    </row>
    <row r="5" spans="3:12" ht="30" customHeight="1">
      <c r="C5" s="424" t="s">
        <v>410</v>
      </c>
      <c r="D5" s="201" t="s">
        <v>411</v>
      </c>
      <c r="E5" s="202">
        <v>2724603</v>
      </c>
      <c r="F5" s="203">
        <v>823</v>
      </c>
      <c r="G5" s="202">
        <v>34517</v>
      </c>
      <c r="H5" s="240">
        <v>29451</v>
      </c>
      <c r="I5" s="240">
        <v>1084</v>
      </c>
      <c r="J5" s="204">
        <f>E5+H5</f>
        <v>2754054</v>
      </c>
      <c r="K5" s="205"/>
      <c r="L5" s="205"/>
    </row>
    <row r="6" spans="3:12" ht="30" customHeight="1">
      <c r="C6" s="425"/>
      <c r="D6" s="206" t="s">
        <v>412</v>
      </c>
      <c r="E6" s="207">
        <v>382044</v>
      </c>
      <c r="F6" s="208">
        <v>354</v>
      </c>
      <c r="G6" s="207">
        <v>8553</v>
      </c>
      <c r="H6" s="210">
        <v>6564</v>
      </c>
      <c r="I6" s="210">
        <v>449</v>
      </c>
      <c r="J6" s="209">
        <f>E6+H6</f>
        <v>388608</v>
      </c>
      <c r="K6" s="205"/>
      <c r="L6" s="205"/>
    </row>
    <row r="7" spans="3:12" ht="30" customHeight="1">
      <c r="C7" s="425"/>
      <c r="D7" s="206" t="s">
        <v>413</v>
      </c>
      <c r="E7" s="207">
        <v>10403</v>
      </c>
      <c r="F7" s="208">
        <v>56</v>
      </c>
      <c r="G7" s="207">
        <v>900</v>
      </c>
      <c r="H7" s="210">
        <v>748</v>
      </c>
      <c r="I7" s="210">
        <v>133</v>
      </c>
      <c r="J7" s="209">
        <f>E7+H7</f>
        <v>11151</v>
      </c>
      <c r="K7" s="205"/>
      <c r="L7" s="205"/>
    </row>
    <row r="8" spans="3:12" ht="33.75" customHeight="1">
      <c r="C8" s="425"/>
      <c r="D8" s="206" t="s">
        <v>414</v>
      </c>
      <c r="E8" s="207">
        <v>172509</v>
      </c>
      <c r="F8" s="208">
        <v>12473</v>
      </c>
      <c r="G8" s="207">
        <v>3849</v>
      </c>
      <c r="H8" s="210">
        <v>3410</v>
      </c>
      <c r="I8" s="210">
        <v>12905</v>
      </c>
      <c r="J8" s="209">
        <f>E8+H8</f>
        <v>175919</v>
      </c>
      <c r="K8" s="205"/>
      <c r="L8" s="205"/>
    </row>
    <row r="9" spans="3:12" ht="30" customHeight="1" thickBot="1">
      <c r="C9" s="425"/>
      <c r="D9" s="212" t="s">
        <v>415</v>
      </c>
      <c r="E9" s="213">
        <v>2533</v>
      </c>
      <c r="F9" s="214">
        <v>63</v>
      </c>
      <c r="G9" s="213">
        <v>101</v>
      </c>
      <c r="H9" s="215">
        <v>115</v>
      </c>
      <c r="I9" s="215">
        <v>49</v>
      </c>
      <c r="J9" s="209">
        <f>E9+H9</f>
        <v>2648</v>
      </c>
      <c r="K9" s="205"/>
      <c r="L9" s="205"/>
    </row>
    <row r="10" spans="3:12" ht="30" customHeight="1" thickBot="1">
      <c r="C10" s="426"/>
      <c r="D10" s="216" t="s">
        <v>416</v>
      </c>
      <c r="E10" s="217">
        <f t="shared" ref="E10:J10" si="0">SUM(E5:E9)</f>
        <v>3292092</v>
      </c>
      <c r="F10" s="218">
        <f t="shared" si="0"/>
        <v>13769</v>
      </c>
      <c r="G10" s="217">
        <f t="shared" si="0"/>
        <v>47920</v>
      </c>
      <c r="H10" s="219">
        <f t="shared" si="0"/>
        <v>40288</v>
      </c>
      <c r="I10" s="219">
        <f t="shared" si="0"/>
        <v>14620</v>
      </c>
      <c r="J10" s="220">
        <f t="shared" si="0"/>
        <v>3332380</v>
      </c>
      <c r="K10" s="221"/>
      <c r="L10" s="221"/>
    </row>
    <row r="11" spans="3:12" ht="30" hidden="1" customHeight="1">
      <c r="C11" s="427" t="s">
        <v>417</v>
      </c>
      <c r="D11" s="222" t="s">
        <v>411</v>
      </c>
      <c r="E11" s="223">
        <f>J5</f>
        <v>2754054</v>
      </c>
      <c r="F11" s="224">
        <f>I5</f>
        <v>1084</v>
      </c>
      <c r="G11" s="224" t="e">
        <f>#REF!+#REF!+#REF!+#REF!+#REF!+#REF!</f>
        <v>#REF!</v>
      </c>
      <c r="H11" s="224" t="e">
        <f>#REF!+#REF!+#REF!+#REF!+#REF!+#REF!</f>
        <v>#REF!</v>
      </c>
      <c r="I11" s="224" t="e">
        <f>#REF!</f>
        <v>#REF!</v>
      </c>
      <c r="J11" s="225" t="e">
        <f>E11+H11</f>
        <v>#REF!</v>
      </c>
      <c r="K11" s="205"/>
      <c r="L11" s="205"/>
    </row>
    <row r="12" spans="3:12" ht="30" hidden="1" customHeight="1">
      <c r="C12" s="428"/>
      <c r="D12" s="226" t="s">
        <v>412</v>
      </c>
      <c r="E12" s="227">
        <f>J6</f>
        <v>388608</v>
      </c>
      <c r="F12" s="210">
        <f>I6</f>
        <v>449</v>
      </c>
      <c r="G12" s="210" t="e">
        <f>#REF!+#REF!+#REF!+#REF!+#REF!+#REF!</f>
        <v>#REF!</v>
      </c>
      <c r="H12" s="210" t="e">
        <f>#REF!+#REF!+#REF!+#REF!+#REF!+#REF!</f>
        <v>#REF!</v>
      </c>
      <c r="I12" s="210" t="e">
        <f>#REF!</f>
        <v>#REF!</v>
      </c>
      <c r="J12" s="209" t="e">
        <f>E12+H12</f>
        <v>#REF!</v>
      </c>
      <c r="K12" s="205"/>
      <c r="L12" s="205"/>
    </row>
    <row r="13" spans="3:12" ht="30" hidden="1" customHeight="1" thickBot="1">
      <c r="C13" s="428"/>
      <c r="D13" s="226" t="s">
        <v>413</v>
      </c>
      <c r="E13" s="227">
        <f>J7</f>
        <v>11151</v>
      </c>
      <c r="F13" s="210">
        <f>I7</f>
        <v>133</v>
      </c>
      <c r="G13" s="210" t="e">
        <f>#REF!+#REF!+#REF!+#REF!+#REF!+#REF!</f>
        <v>#REF!</v>
      </c>
      <c r="H13" s="210" t="e">
        <f>#REF!+#REF!+#REF!+#REF!+#REF!+#REF!</f>
        <v>#REF!</v>
      </c>
      <c r="I13" s="210" t="e">
        <f>#REF!</f>
        <v>#REF!</v>
      </c>
      <c r="J13" s="209" t="e">
        <f>E13+H13</f>
        <v>#REF!</v>
      </c>
      <c r="K13" s="205"/>
      <c r="L13" s="205"/>
    </row>
    <row r="14" spans="3:12" ht="35.25" hidden="1" customHeight="1">
      <c r="C14" s="428"/>
      <c r="D14" s="226" t="s">
        <v>414</v>
      </c>
      <c r="E14" s="227"/>
      <c r="F14" s="210"/>
      <c r="G14" s="227"/>
      <c r="H14" s="227"/>
      <c r="I14" s="227"/>
      <c r="J14" s="209"/>
      <c r="K14" s="205"/>
      <c r="L14" s="205"/>
    </row>
    <row r="15" spans="3:12" ht="30" hidden="1" customHeight="1">
      <c r="C15" s="428"/>
      <c r="D15" s="226" t="s">
        <v>415</v>
      </c>
      <c r="E15" s="227"/>
      <c r="F15" s="210"/>
      <c r="G15" s="227"/>
      <c r="H15" s="227"/>
      <c r="I15" s="227"/>
      <c r="J15" s="209"/>
      <c r="K15" s="205"/>
      <c r="L15" s="205"/>
    </row>
    <row r="16" spans="3:12" ht="30" hidden="1" customHeight="1" thickBot="1">
      <c r="C16" s="429"/>
      <c r="D16" s="228" t="s">
        <v>416</v>
      </c>
      <c r="E16" s="229">
        <f t="shared" ref="E16:J16" si="1">SUM(E11:E15)</f>
        <v>3153813</v>
      </c>
      <c r="F16" s="229">
        <f t="shared" si="1"/>
        <v>1666</v>
      </c>
      <c r="G16" s="229" t="e">
        <f t="shared" si="1"/>
        <v>#REF!</v>
      </c>
      <c r="H16" s="229" t="e">
        <f t="shared" si="1"/>
        <v>#REF!</v>
      </c>
      <c r="I16" s="229" t="e">
        <f t="shared" si="1"/>
        <v>#REF!</v>
      </c>
      <c r="J16" s="230" t="e">
        <f t="shared" si="1"/>
        <v>#REF!</v>
      </c>
      <c r="K16" s="231"/>
      <c r="L16" s="231"/>
    </row>
    <row r="17" spans="3:12" ht="30" hidden="1" customHeight="1">
      <c r="C17" s="427" t="s">
        <v>418</v>
      </c>
      <c r="D17" s="222" t="s">
        <v>411</v>
      </c>
      <c r="E17" s="224">
        <f>E5</f>
        <v>2724603</v>
      </c>
      <c r="F17" s="224">
        <f>F5</f>
        <v>823</v>
      </c>
      <c r="G17" s="223" t="e">
        <f t="shared" ref="G17:H22" si="2">G5+G11</f>
        <v>#REF!</v>
      </c>
      <c r="H17" s="223" t="e">
        <f t="shared" si="2"/>
        <v>#REF!</v>
      </c>
      <c r="I17" s="241" t="e">
        <f>I11</f>
        <v>#REF!</v>
      </c>
      <c r="J17" s="232" t="e">
        <f>J11</f>
        <v>#REF!</v>
      </c>
      <c r="K17" s="233"/>
      <c r="L17" s="233"/>
    </row>
    <row r="18" spans="3:12" ht="30" hidden="1" customHeight="1">
      <c r="C18" s="428"/>
      <c r="D18" s="226" t="s">
        <v>412</v>
      </c>
      <c r="E18" s="210">
        <f t="shared" ref="E18:F19" si="3">E6</f>
        <v>382044</v>
      </c>
      <c r="F18" s="210">
        <f t="shared" si="3"/>
        <v>354</v>
      </c>
      <c r="G18" s="227" t="e">
        <f t="shared" si="2"/>
        <v>#REF!</v>
      </c>
      <c r="H18" s="227" t="e">
        <f t="shared" si="2"/>
        <v>#REF!</v>
      </c>
      <c r="I18" s="242" t="e">
        <f t="shared" ref="I18:J22" si="4">I12</f>
        <v>#REF!</v>
      </c>
      <c r="J18" s="234" t="e">
        <f t="shared" si="4"/>
        <v>#REF!</v>
      </c>
      <c r="K18" s="233"/>
      <c r="L18" s="233"/>
    </row>
    <row r="19" spans="3:12" ht="30" hidden="1" customHeight="1">
      <c r="C19" s="428"/>
      <c r="D19" s="226" t="s">
        <v>413</v>
      </c>
      <c r="E19" s="210">
        <f t="shared" si="3"/>
        <v>10403</v>
      </c>
      <c r="F19" s="210">
        <f t="shared" si="3"/>
        <v>56</v>
      </c>
      <c r="G19" s="227" t="e">
        <f t="shared" si="2"/>
        <v>#REF!</v>
      </c>
      <c r="H19" s="227" t="e">
        <f t="shared" si="2"/>
        <v>#REF!</v>
      </c>
      <c r="I19" s="242" t="e">
        <f t="shared" si="4"/>
        <v>#REF!</v>
      </c>
      <c r="J19" s="234" t="e">
        <f t="shared" si="4"/>
        <v>#REF!</v>
      </c>
      <c r="K19" s="233"/>
      <c r="L19" s="233"/>
    </row>
    <row r="20" spans="3:12" ht="37.5" hidden="1" customHeight="1">
      <c r="C20" s="428"/>
      <c r="D20" s="226" t="s">
        <v>414</v>
      </c>
      <c r="E20" s="210"/>
      <c r="F20" s="210"/>
      <c r="G20" s="227"/>
      <c r="H20" s="227"/>
      <c r="I20" s="242"/>
      <c r="J20" s="234"/>
      <c r="K20" s="233"/>
      <c r="L20" s="233"/>
    </row>
    <row r="21" spans="3:12" ht="30" hidden="1" customHeight="1">
      <c r="C21" s="428"/>
      <c r="D21" s="226" t="s">
        <v>415</v>
      </c>
      <c r="E21" s="210"/>
      <c r="F21" s="210"/>
      <c r="G21" s="227"/>
      <c r="H21" s="227"/>
      <c r="I21" s="242"/>
      <c r="J21" s="234"/>
      <c r="K21" s="233"/>
      <c r="L21" s="233"/>
    </row>
    <row r="22" spans="3:12" ht="30" hidden="1" customHeight="1" thickBot="1">
      <c r="C22" s="429"/>
      <c r="D22" s="228" t="s">
        <v>416</v>
      </c>
      <c r="E22" s="229">
        <f>SUM(E17:E21)</f>
        <v>3117050</v>
      </c>
      <c r="F22" s="229">
        <f>SUM(F17:F21)</f>
        <v>1233</v>
      </c>
      <c r="G22" s="229" t="e">
        <f t="shared" si="2"/>
        <v>#REF!</v>
      </c>
      <c r="H22" s="229" t="e">
        <f t="shared" si="2"/>
        <v>#REF!</v>
      </c>
      <c r="I22" s="229" t="e">
        <f t="shared" si="4"/>
        <v>#REF!</v>
      </c>
      <c r="J22" s="230" t="e">
        <f t="shared" si="4"/>
        <v>#REF!</v>
      </c>
      <c r="K22" s="231"/>
      <c r="L22" s="231"/>
    </row>
    <row r="23" spans="3:12" ht="6.75" customHeight="1">
      <c r="C23" s="211"/>
      <c r="D23" s="422"/>
      <c r="E23" s="422"/>
      <c r="F23" s="422"/>
      <c r="G23" s="422"/>
      <c r="H23" s="422"/>
      <c r="I23" s="422"/>
      <c r="J23" s="422"/>
      <c r="K23" s="235"/>
      <c r="L23" s="235"/>
    </row>
  </sheetData>
  <mergeCells count="5">
    <mergeCell ref="D23:J23"/>
    <mergeCell ref="C2:J2"/>
    <mergeCell ref="C5:C10"/>
    <mergeCell ref="C11:C16"/>
    <mergeCell ref="C17:C22"/>
  </mergeCells>
  <printOptions horizontalCentered="1" verticalCentered="1"/>
  <pageMargins left="0.43307086614173229" right="0.43307086614173229" top="0.51181102362204722" bottom="0.51181102362204722" header="0.31496062992125984" footer="0.31496062992125984"/>
  <pageSetup paperSize="9" scale="95" orientation="landscape" blackAndWhite="1" verticalDpi="0" r:id="rId1"/>
</worksheet>
</file>

<file path=xl/worksheets/sheet18.xml><?xml version="1.0" encoding="utf-8"?>
<worksheet xmlns="http://schemas.openxmlformats.org/spreadsheetml/2006/main" xmlns:r="http://schemas.openxmlformats.org/officeDocument/2006/relationships">
  <sheetPr>
    <tabColor rgb="FFC00000"/>
  </sheetPr>
  <dimension ref="A1:F21"/>
  <sheetViews>
    <sheetView view="pageBreakPreview" topLeftCell="A10" zoomScaleSheetLayoutView="100" workbookViewId="0">
      <selection activeCell="C15" sqref="C15"/>
    </sheetView>
  </sheetViews>
  <sheetFormatPr defaultRowHeight="14.25"/>
  <cols>
    <col min="1" max="1" width="4.85546875" style="37" customWidth="1"/>
    <col min="2" max="2" width="31.42578125" style="37" customWidth="1"/>
    <col min="3" max="3" width="76.140625" style="37" customWidth="1"/>
    <col min="4" max="4" width="17.28515625" style="37" customWidth="1"/>
    <col min="5" max="5" width="17.140625" style="37" customWidth="1"/>
    <col min="6" max="16384" width="9.140625" style="37"/>
  </cols>
  <sheetData>
    <row r="1" spans="1:6" s="52" customFormat="1" ht="18">
      <c r="A1" s="355" t="str">
        <f>'[31]MG COVER PAGE'!A1</f>
        <v>Name of Distribution Licensee: M G V C L</v>
      </c>
      <c r="B1" s="355"/>
      <c r="C1" s="355"/>
      <c r="D1" s="355"/>
      <c r="E1" s="355"/>
    </row>
    <row r="2" spans="1:6" s="52" customFormat="1" ht="18">
      <c r="A2" s="355" t="str">
        <f>'[31]MG COVER PAGE'!A2</f>
        <v>Quarter :   Q-II  ( JULY.-AUG.-SEP.- 2021)</v>
      </c>
      <c r="B2" s="355"/>
      <c r="C2" s="355"/>
      <c r="D2" s="355"/>
      <c r="E2" s="355"/>
    </row>
    <row r="3" spans="1:6" s="52" customFormat="1" ht="18">
      <c r="A3" s="355" t="str">
        <f>'[31]MG COVER PAGE'!A3</f>
        <v>Year: 2021-22</v>
      </c>
      <c r="B3" s="355"/>
      <c r="C3" s="355"/>
      <c r="D3" s="355"/>
      <c r="E3" s="355"/>
    </row>
    <row r="4" spans="1:6" s="134" customFormat="1" ht="18">
      <c r="A4" s="133" t="s">
        <v>320</v>
      </c>
      <c r="B4" s="21"/>
      <c r="C4" s="21"/>
      <c r="D4" s="21"/>
      <c r="E4" s="21"/>
    </row>
    <row r="5" spans="1:6" s="136" customFormat="1" ht="19.5" customHeight="1">
      <c r="A5" s="431" t="s">
        <v>321</v>
      </c>
      <c r="B5" s="431"/>
      <c r="C5" s="431"/>
      <c r="D5" s="431"/>
      <c r="E5" s="431"/>
      <c r="F5" s="135"/>
    </row>
    <row r="6" spans="1:6" s="136" customFormat="1" ht="90">
      <c r="A6" s="23" t="s">
        <v>322</v>
      </c>
      <c r="B6" s="23" t="s">
        <v>323</v>
      </c>
      <c r="C6" s="23" t="s">
        <v>324</v>
      </c>
      <c r="D6" s="23" t="s">
        <v>325</v>
      </c>
      <c r="E6" s="23" t="s">
        <v>326</v>
      </c>
      <c r="F6" s="135"/>
    </row>
    <row r="7" spans="1:6" s="136" customFormat="1" ht="45" customHeight="1">
      <c r="A7" s="407">
        <v>1</v>
      </c>
      <c r="B7" s="137" t="s">
        <v>327</v>
      </c>
      <c r="C7" s="432" t="s">
        <v>328</v>
      </c>
      <c r="D7" s="75">
        <v>0</v>
      </c>
      <c r="E7" s="75">
        <v>0</v>
      </c>
      <c r="F7" s="135"/>
    </row>
    <row r="8" spans="1:6" s="136" customFormat="1" ht="18">
      <c r="A8" s="407"/>
      <c r="B8" s="138" t="s">
        <v>329</v>
      </c>
      <c r="C8" s="432"/>
      <c r="D8" s="75">
        <v>0</v>
      </c>
      <c r="E8" s="75">
        <v>0</v>
      </c>
      <c r="F8" s="135"/>
    </row>
    <row r="9" spans="1:6" s="136" customFormat="1" ht="18">
      <c r="A9" s="407"/>
      <c r="B9" s="138" t="s">
        <v>330</v>
      </c>
      <c r="C9" s="432"/>
      <c r="D9" s="75">
        <v>0</v>
      </c>
      <c r="E9" s="75">
        <v>0</v>
      </c>
      <c r="F9" s="135"/>
    </row>
    <row r="10" spans="1:6" s="136" customFormat="1" ht="18">
      <c r="A10" s="407"/>
      <c r="B10" s="138" t="s">
        <v>331</v>
      </c>
      <c r="C10" s="432"/>
      <c r="D10" s="75">
        <v>0</v>
      </c>
      <c r="E10" s="75">
        <v>0</v>
      </c>
      <c r="F10" s="135"/>
    </row>
    <row r="11" spans="1:6" s="136" customFormat="1" ht="36">
      <c r="A11" s="407"/>
      <c r="B11" s="139" t="s">
        <v>332</v>
      </c>
      <c r="C11" s="432"/>
      <c r="D11" s="75">
        <v>0</v>
      </c>
      <c r="E11" s="75">
        <v>0</v>
      </c>
      <c r="F11" s="135"/>
    </row>
    <row r="12" spans="1:6" s="136" customFormat="1" ht="36">
      <c r="A12" s="407"/>
      <c r="B12" s="139" t="s">
        <v>333</v>
      </c>
      <c r="C12" s="432"/>
      <c r="D12" s="75">
        <v>0</v>
      </c>
      <c r="E12" s="75">
        <v>0</v>
      </c>
      <c r="F12" s="135"/>
    </row>
    <row r="13" spans="1:6" s="136" customFormat="1" ht="36">
      <c r="A13" s="407"/>
      <c r="B13" s="139" t="s">
        <v>334</v>
      </c>
      <c r="C13" s="432"/>
      <c r="D13" s="75">
        <v>0</v>
      </c>
      <c r="E13" s="75">
        <v>0</v>
      </c>
      <c r="F13" s="135"/>
    </row>
    <row r="14" spans="1:6" s="136" customFormat="1" ht="18">
      <c r="A14" s="75">
        <v>2</v>
      </c>
      <c r="B14" s="137" t="s">
        <v>335</v>
      </c>
      <c r="C14" s="137" t="s">
        <v>336</v>
      </c>
      <c r="D14" s="75">
        <v>0</v>
      </c>
      <c r="E14" s="75">
        <v>0</v>
      </c>
      <c r="F14" s="135"/>
    </row>
    <row r="15" spans="1:6" s="136" customFormat="1" ht="36">
      <c r="A15" s="75">
        <v>3</v>
      </c>
      <c r="B15" s="137" t="s">
        <v>337</v>
      </c>
      <c r="C15" s="137" t="s">
        <v>338</v>
      </c>
      <c r="D15" s="75">
        <v>0</v>
      </c>
      <c r="E15" s="75">
        <v>0</v>
      </c>
      <c r="F15" s="135"/>
    </row>
    <row r="16" spans="1:6" s="136" customFormat="1" ht="36">
      <c r="A16" s="73">
        <v>4</v>
      </c>
      <c r="B16" s="137" t="s">
        <v>339</v>
      </c>
      <c r="C16" s="137" t="s">
        <v>340</v>
      </c>
      <c r="D16" s="75">
        <v>0</v>
      </c>
      <c r="E16" s="75">
        <v>0</v>
      </c>
      <c r="F16" s="135"/>
    </row>
    <row r="17" spans="1:6" s="136" customFormat="1" ht="36">
      <c r="A17" s="73">
        <v>5</v>
      </c>
      <c r="B17" s="137" t="s">
        <v>341</v>
      </c>
      <c r="C17" s="137" t="s">
        <v>342</v>
      </c>
      <c r="D17" s="75">
        <v>0</v>
      </c>
      <c r="E17" s="75">
        <v>0</v>
      </c>
      <c r="F17" s="135"/>
    </row>
    <row r="18" spans="1:6" s="136" customFormat="1" ht="36">
      <c r="A18" s="73">
        <v>6</v>
      </c>
      <c r="B18" s="137" t="s">
        <v>343</v>
      </c>
      <c r="C18" s="137" t="s">
        <v>344</v>
      </c>
      <c r="D18" s="75">
        <v>0</v>
      </c>
      <c r="E18" s="75">
        <v>0</v>
      </c>
      <c r="F18" s="135"/>
    </row>
    <row r="19" spans="1:6" s="136" customFormat="1" ht="18">
      <c r="A19" s="73">
        <v>7</v>
      </c>
      <c r="B19" s="137" t="s">
        <v>345</v>
      </c>
      <c r="C19" s="137" t="s">
        <v>346</v>
      </c>
      <c r="D19" s="75">
        <v>0</v>
      </c>
      <c r="E19" s="75">
        <v>0</v>
      </c>
      <c r="F19" s="135"/>
    </row>
    <row r="20" spans="1:6" s="136" customFormat="1" ht="18">
      <c r="A20" s="430" t="s">
        <v>347</v>
      </c>
      <c r="B20" s="430"/>
      <c r="C20" s="430"/>
      <c r="D20" s="140">
        <f>SUM(D7:D19)</f>
        <v>0</v>
      </c>
      <c r="E20" s="140">
        <f>SUM(E7:E19)</f>
        <v>0</v>
      </c>
      <c r="F20" s="135"/>
    </row>
    <row r="21" spans="1:6" ht="15">
      <c r="A21" s="64"/>
    </row>
  </sheetData>
  <mergeCells count="7">
    <mergeCell ref="A20:C20"/>
    <mergeCell ref="A1:E1"/>
    <mergeCell ref="A2:E2"/>
    <mergeCell ref="A3:E3"/>
    <mergeCell ref="A5:E5"/>
    <mergeCell ref="A7:A13"/>
    <mergeCell ref="C7:C13"/>
  </mergeCells>
  <printOptions horizontalCentered="1" verticalCentered="1"/>
  <pageMargins left="0.45" right="0.45" top="0.5" bottom="0.5" header="0.3" footer="0.3"/>
  <pageSetup paperSize="9" scale="90" orientation="landscape" r:id="rId1"/>
  <headerFooter>
    <oddFooter>&amp;L&amp;A</oddFooter>
  </headerFooter>
</worksheet>
</file>

<file path=xl/worksheets/sheet2.xml><?xml version="1.0" encoding="utf-8"?>
<worksheet xmlns="http://schemas.openxmlformats.org/spreadsheetml/2006/main" xmlns:r="http://schemas.openxmlformats.org/officeDocument/2006/relationships">
  <sheetPr>
    <tabColor rgb="FFFF0000"/>
  </sheetPr>
  <dimension ref="A1:K19"/>
  <sheetViews>
    <sheetView view="pageBreakPreview" zoomScale="70" zoomScaleNormal="80" zoomScaleSheetLayoutView="70" workbookViewId="0">
      <selection sqref="A1:J1"/>
    </sheetView>
  </sheetViews>
  <sheetFormatPr defaultRowHeight="14.25"/>
  <cols>
    <col min="1" max="1" width="5.85546875" style="48" customWidth="1"/>
    <col min="2" max="2" width="17.42578125" style="48" customWidth="1"/>
    <col min="3" max="6" width="10.7109375" style="48" customWidth="1"/>
    <col min="7" max="7" width="10" style="48" customWidth="1"/>
    <col min="8" max="9" width="14" style="48" customWidth="1"/>
    <col min="10" max="10" width="15" style="48" customWidth="1"/>
    <col min="11" max="16384" width="9.140625" style="48"/>
  </cols>
  <sheetData>
    <row r="1" spans="1:11" ht="21.75" customHeight="1">
      <c r="A1" s="334" t="str">
        <f>'[25]MG COVER PAGE'!A1</f>
        <v>Name of Distribution Licensee: M G V C L</v>
      </c>
      <c r="B1" s="335"/>
      <c r="C1" s="335"/>
      <c r="D1" s="335"/>
      <c r="E1" s="335"/>
      <c r="F1" s="335"/>
      <c r="G1" s="335"/>
      <c r="H1" s="335"/>
      <c r="I1" s="335"/>
      <c r="J1" s="335"/>
    </row>
    <row r="2" spans="1:11" ht="21.75" customHeight="1">
      <c r="A2" s="334" t="s">
        <v>420</v>
      </c>
      <c r="B2" s="335"/>
      <c r="C2" s="335"/>
      <c r="D2" s="335"/>
      <c r="E2" s="335"/>
      <c r="F2" s="335"/>
      <c r="G2" s="335"/>
      <c r="H2" s="335"/>
      <c r="I2" s="335"/>
      <c r="J2" s="335"/>
    </row>
    <row r="3" spans="1:11" ht="21.75" customHeight="1">
      <c r="A3" s="334" t="s">
        <v>421</v>
      </c>
      <c r="B3" s="335"/>
      <c r="C3" s="335"/>
      <c r="D3" s="335"/>
      <c r="E3" s="335"/>
      <c r="F3" s="335"/>
      <c r="G3" s="335"/>
      <c r="H3" s="335"/>
      <c r="I3" s="335"/>
      <c r="J3" s="335"/>
    </row>
    <row r="4" spans="1:11" ht="21.75" customHeight="1">
      <c r="A4" s="336" t="s">
        <v>33</v>
      </c>
      <c r="B4" s="337"/>
      <c r="C4" s="337"/>
      <c r="D4" s="337"/>
      <c r="E4" s="337"/>
      <c r="F4" s="337"/>
      <c r="G4" s="337"/>
      <c r="H4" s="337"/>
      <c r="I4" s="337"/>
      <c r="J4" s="337"/>
    </row>
    <row r="5" spans="1:11" ht="27" customHeight="1">
      <c r="A5" s="338" t="s">
        <v>34</v>
      </c>
      <c r="B5" s="339"/>
      <c r="C5" s="339"/>
      <c r="D5" s="339"/>
      <c r="E5" s="339"/>
      <c r="F5" s="339"/>
      <c r="G5" s="339"/>
      <c r="H5" s="339"/>
      <c r="I5" s="339"/>
      <c r="J5" s="339"/>
    </row>
    <row r="6" spans="1:11" ht="75.75" customHeight="1">
      <c r="A6" s="342" t="s">
        <v>35</v>
      </c>
      <c r="B6" s="342" t="s">
        <v>36</v>
      </c>
      <c r="C6" s="343" t="s">
        <v>37</v>
      </c>
      <c r="D6" s="343"/>
      <c r="E6" s="343"/>
      <c r="F6" s="343"/>
      <c r="G6" s="343"/>
      <c r="H6" s="342" t="s">
        <v>38</v>
      </c>
      <c r="I6" s="342"/>
      <c r="J6" s="342"/>
    </row>
    <row r="7" spans="1:11" ht="18.75">
      <c r="A7" s="342"/>
      <c r="B7" s="342"/>
      <c r="C7" s="340" t="s">
        <v>39</v>
      </c>
      <c r="D7" s="340"/>
      <c r="E7" s="340" t="s">
        <v>40</v>
      </c>
      <c r="F7" s="340"/>
      <c r="G7" s="340"/>
      <c r="H7" s="340" t="s">
        <v>41</v>
      </c>
      <c r="I7" s="340"/>
      <c r="J7" s="340"/>
    </row>
    <row r="8" spans="1:11" ht="18.75">
      <c r="A8" s="342"/>
      <c r="B8" s="342"/>
      <c r="C8" s="74" t="s">
        <v>42</v>
      </c>
      <c r="D8" s="74" t="s">
        <v>43</v>
      </c>
      <c r="E8" s="74" t="s">
        <v>42</v>
      </c>
      <c r="F8" s="74" t="s">
        <v>44</v>
      </c>
      <c r="G8" s="74" t="s">
        <v>43</v>
      </c>
      <c r="H8" s="74" t="s">
        <v>42</v>
      </c>
      <c r="I8" s="74" t="s">
        <v>44</v>
      </c>
      <c r="J8" s="74" t="s">
        <v>43</v>
      </c>
    </row>
    <row r="9" spans="1:11" ht="35.25" customHeight="1">
      <c r="A9" s="75">
        <v>1</v>
      </c>
      <c r="B9" s="76" t="s">
        <v>45</v>
      </c>
      <c r="C9" s="77">
        <v>0</v>
      </c>
      <c r="D9" s="77">
        <v>1</v>
      </c>
      <c r="E9" s="77">
        <v>1</v>
      </c>
      <c r="F9" s="77">
        <v>1</v>
      </c>
      <c r="G9" s="77">
        <v>0</v>
      </c>
      <c r="H9" s="78">
        <v>1</v>
      </c>
      <c r="I9" s="79">
        <v>4</v>
      </c>
      <c r="J9" s="79">
        <v>1</v>
      </c>
    </row>
    <row r="10" spans="1:11" ht="30" customHeight="1">
      <c r="A10" s="75">
        <v>2</v>
      </c>
      <c r="B10" s="80" t="s">
        <v>46</v>
      </c>
      <c r="C10" s="50">
        <v>0</v>
      </c>
      <c r="D10" s="50">
        <v>1</v>
      </c>
      <c r="E10" s="50">
        <v>1</v>
      </c>
      <c r="F10" s="50">
        <v>11</v>
      </c>
      <c r="G10" s="50">
        <v>1</v>
      </c>
      <c r="H10" s="78">
        <v>3</v>
      </c>
      <c r="I10" s="79">
        <v>20</v>
      </c>
      <c r="J10" s="79">
        <v>4</v>
      </c>
    </row>
    <row r="11" spans="1:11" ht="30" customHeight="1">
      <c r="A11" s="75">
        <v>3</v>
      </c>
      <c r="B11" s="81" t="s">
        <v>47</v>
      </c>
      <c r="C11" s="77">
        <v>0</v>
      </c>
      <c r="D11" s="77">
        <v>0</v>
      </c>
      <c r="E11" s="77">
        <v>2</v>
      </c>
      <c r="F11" s="77">
        <v>2</v>
      </c>
      <c r="G11" s="77">
        <v>0</v>
      </c>
      <c r="H11" s="77">
        <v>6</v>
      </c>
      <c r="I11" s="79">
        <v>9</v>
      </c>
      <c r="J11" s="79">
        <v>0</v>
      </c>
    </row>
    <row r="12" spans="1:11" ht="30" customHeight="1">
      <c r="A12" s="75">
        <v>4</v>
      </c>
      <c r="B12" s="82" t="s">
        <v>48</v>
      </c>
      <c r="C12" s="77">
        <v>1</v>
      </c>
      <c r="D12" s="77">
        <v>1</v>
      </c>
      <c r="E12" s="77">
        <v>2</v>
      </c>
      <c r="F12" s="77">
        <v>12</v>
      </c>
      <c r="G12" s="77">
        <v>2</v>
      </c>
      <c r="H12" s="78">
        <v>6</v>
      </c>
      <c r="I12" s="79">
        <v>29</v>
      </c>
      <c r="J12" s="79">
        <v>3</v>
      </c>
    </row>
    <row r="13" spans="1:11" ht="30" customHeight="1">
      <c r="A13" s="75">
        <v>5</v>
      </c>
      <c r="B13" s="76" t="s">
        <v>49</v>
      </c>
      <c r="C13" s="77">
        <v>0</v>
      </c>
      <c r="D13" s="77">
        <v>0</v>
      </c>
      <c r="E13" s="77">
        <v>1</v>
      </c>
      <c r="F13" s="77">
        <v>4</v>
      </c>
      <c r="G13" s="77">
        <v>0</v>
      </c>
      <c r="H13" s="78">
        <v>4</v>
      </c>
      <c r="I13" s="79">
        <v>13</v>
      </c>
      <c r="J13" s="79">
        <v>2</v>
      </c>
    </row>
    <row r="14" spans="1:11" ht="30" customHeight="1">
      <c r="A14" s="83"/>
      <c r="B14" s="82" t="s">
        <v>41</v>
      </c>
      <c r="C14" s="84">
        <f>SUM(C9:C13)</f>
        <v>1</v>
      </c>
      <c r="D14" s="84">
        <f t="shared" ref="D14:G14" si="0">SUM(D9:D13)</f>
        <v>3</v>
      </c>
      <c r="E14" s="84">
        <f t="shared" si="0"/>
        <v>7</v>
      </c>
      <c r="F14" s="84">
        <f t="shared" si="0"/>
        <v>30</v>
      </c>
      <c r="G14" s="84">
        <f t="shared" si="0"/>
        <v>3</v>
      </c>
      <c r="H14" s="85">
        <f>SUM(H9:H13)</f>
        <v>20</v>
      </c>
      <c r="I14" s="85">
        <f t="shared" ref="I14:J14" si="1">SUM(I9:I13)</f>
        <v>75</v>
      </c>
      <c r="J14" s="85">
        <f t="shared" si="1"/>
        <v>10</v>
      </c>
      <c r="K14" s="49"/>
    </row>
    <row r="15" spans="1:11" ht="21.75" customHeight="1">
      <c r="A15" s="86" t="s">
        <v>50</v>
      </c>
      <c r="B15" s="87"/>
      <c r="C15" s="87"/>
      <c r="D15" s="87"/>
      <c r="E15" s="87"/>
      <c r="F15" s="87"/>
      <c r="G15" s="87"/>
      <c r="H15" s="87"/>
      <c r="I15" s="87"/>
      <c r="J15" s="87"/>
    </row>
    <row r="16" spans="1:11" ht="21.75" customHeight="1">
      <c r="A16" s="341" t="s">
        <v>51</v>
      </c>
      <c r="B16" s="341"/>
      <c r="C16" s="341"/>
      <c r="D16" s="341"/>
      <c r="E16" s="341"/>
      <c r="F16" s="341"/>
      <c r="G16" s="341"/>
      <c r="H16" s="341"/>
      <c r="I16" s="341"/>
      <c r="J16" s="341"/>
    </row>
    <row r="17" spans="1:10" ht="5.25" customHeight="1">
      <c r="A17" s="341"/>
      <c r="B17" s="341"/>
      <c r="C17" s="341"/>
      <c r="D17" s="341"/>
      <c r="E17" s="341"/>
      <c r="F17" s="341"/>
      <c r="G17" s="341"/>
      <c r="H17" s="341"/>
      <c r="I17" s="341"/>
      <c r="J17" s="341"/>
    </row>
    <row r="19" spans="1:10">
      <c r="H19" s="49"/>
    </row>
  </sheetData>
  <mergeCells count="13">
    <mergeCell ref="C7:D7"/>
    <mergeCell ref="E7:G7"/>
    <mergeCell ref="H7:J7"/>
    <mergeCell ref="A16:J17"/>
    <mergeCell ref="A6:A8"/>
    <mergeCell ref="B6:B8"/>
    <mergeCell ref="C6:G6"/>
    <mergeCell ref="H6:J6"/>
    <mergeCell ref="A1:J1"/>
    <mergeCell ref="A2:J2"/>
    <mergeCell ref="A3:J3"/>
    <mergeCell ref="A4:J4"/>
    <mergeCell ref="A5:J5"/>
  </mergeCells>
  <printOptions horizontalCentered="1" verticalCentered="1"/>
  <pageMargins left="0" right="0" top="0.511811023622047" bottom="0.511811023622047" header="0.31496062992126" footer="0.31496062992126"/>
  <pageSetup paperSize="9" scale="90" orientation="landscape" r:id="rId1"/>
  <headerFooter>
    <oddFooter>&amp;L&amp;A</oddFooter>
  </headerFooter>
</worksheet>
</file>

<file path=xl/worksheets/sheet3.xml><?xml version="1.0" encoding="utf-8"?>
<worksheet xmlns="http://schemas.openxmlformats.org/spreadsheetml/2006/main" xmlns:r="http://schemas.openxmlformats.org/officeDocument/2006/relationships">
  <sheetPr>
    <tabColor rgb="FFFF0000"/>
  </sheetPr>
  <dimension ref="A1:T49"/>
  <sheetViews>
    <sheetView view="pageBreakPreview" topLeftCell="E1" zoomScale="80" zoomScaleNormal="80" zoomScaleSheetLayoutView="80" workbookViewId="0">
      <selection activeCell="B6" sqref="B6"/>
    </sheetView>
  </sheetViews>
  <sheetFormatPr defaultRowHeight="15"/>
  <cols>
    <col min="1" max="1" width="5.42578125" style="90" customWidth="1"/>
    <col min="2" max="2" width="71.5703125" style="88" customWidth="1"/>
    <col min="3" max="4" width="20.28515625" style="89" hidden="1" customWidth="1"/>
    <col min="5" max="5" width="18.7109375" style="90" customWidth="1"/>
    <col min="6" max="6" width="16.85546875" style="90" customWidth="1"/>
    <col min="7" max="8" width="16.85546875" style="90" hidden="1" customWidth="1"/>
    <col min="9" max="9" width="11.5703125" style="90" hidden="1" customWidth="1"/>
    <col min="10" max="10" width="8.5703125" style="90" hidden="1" customWidth="1"/>
    <col min="11" max="11" width="13.7109375" style="90" hidden="1" customWidth="1"/>
    <col min="12" max="12" width="76.42578125" style="91" customWidth="1"/>
    <col min="13" max="13" width="11" style="92" customWidth="1"/>
    <col min="14" max="14" width="11.85546875" style="93" customWidth="1"/>
    <col min="15" max="15" width="10.5703125" style="93" customWidth="1"/>
    <col min="16" max="16" width="35.140625" style="94" customWidth="1"/>
    <col min="17" max="17" width="11.7109375" style="94" hidden="1" customWidth="1"/>
    <col min="18" max="18" width="12.42578125" style="94" hidden="1" customWidth="1"/>
    <col min="19" max="19" width="12.85546875" style="90" customWidth="1"/>
    <col min="20" max="20" width="11.7109375" style="90" customWidth="1"/>
    <col min="21" max="16384" width="9.140625" style="89"/>
  </cols>
  <sheetData>
    <row r="1" spans="1:20" ht="22.5" customHeight="1">
      <c r="A1" s="353" t="s">
        <v>52</v>
      </c>
      <c r="B1" s="353"/>
      <c r="C1" s="353"/>
      <c r="D1" s="353"/>
      <c r="E1" s="353"/>
      <c r="F1" s="353"/>
      <c r="G1" s="353"/>
      <c r="H1" s="353"/>
      <c r="I1" s="353"/>
      <c r="J1" s="353"/>
      <c r="K1" s="353"/>
      <c r="L1" s="353"/>
    </row>
    <row r="2" spans="1:20">
      <c r="A2" s="95"/>
    </row>
    <row r="3" spans="1:20" ht="14.25" customHeight="1">
      <c r="A3" s="344" t="s">
        <v>53</v>
      </c>
      <c r="B3" s="345"/>
      <c r="C3" s="345"/>
      <c r="D3" s="345"/>
      <c r="E3" s="345"/>
      <c r="F3" s="345"/>
      <c r="G3" s="345"/>
      <c r="H3" s="345"/>
      <c r="I3" s="345"/>
      <c r="J3" s="345"/>
      <c r="K3" s="345"/>
      <c r="L3" s="345"/>
      <c r="M3" s="345"/>
      <c r="N3" s="345"/>
      <c r="O3" s="345"/>
      <c r="P3" s="345"/>
      <c r="Q3" s="345"/>
      <c r="R3" s="345"/>
      <c r="S3" s="345"/>
      <c r="T3" s="346"/>
    </row>
    <row r="4" spans="1:20">
      <c r="A4" s="347"/>
      <c r="B4" s="348"/>
      <c r="C4" s="348"/>
      <c r="D4" s="348"/>
      <c r="E4" s="348"/>
      <c r="F4" s="348"/>
      <c r="G4" s="348"/>
      <c r="H4" s="348"/>
      <c r="I4" s="348"/>
      <c r="J4" s="348"/>
      <c r="K4" s="348"/>
      <c r="L4" s="348"/>
      <c r="M4" s="348"/>
      <c r="N4" s="348"/>
      <c r="O4" s="348"/>
      <c r="P4" s="348"/>
      <c r="Q4" s="348"/>
      <c r="R4" s="348"/>
      <c r="S4" s="348"/>
      <c r="T4" s="349"/>
    </row>
    <row r="5" spans="1:20" ht="87" customHeight="1">
      <c r="A5" s="96" t="s">
        <v>12</v>
      </c>
      <c r="B5" s="97" t="s">
        <v>54</v>
      </c>
      <c r="C5" s="98" t="s">
        <v>55</v>
      </c>
      <c r="D5" s="98" t="s">
        <v>56</v>
      </c>
      <c r="E5" s="96" t="s">
        <v>57</v>
      </c>
      <c r="F5" s="96" t="s">
        <v>58</v>
      </c>
      <c r="G5" s="99" t="s">
        <v>59</v>
      </c>
      <c r="H5" s="99"/>
      <c r="I5" s="350" t="s">
        <v>60</v>
      </c>
      <c r="J5" s="351"/>
      <c r="K5" s="352"/>
      <c r="L5" s="96" t="s">
        <v>61</v>
      </c>
      <c r="M5" s="100" t="s">
        <v>62</v>
      </c>
      <c r="N5" s="101" t="s">
        <v>63</v>
      </c>
      <c r="O5" s="101" t="s">
        <v>64</v>
      </c>
      <c r="P5" s="101" t="s">
        <v>65</v>
      </c>
      <c r="Q5" s="102"/>
      <c r="R5" s="102"/>
      <c r="S5" s="103" t="s">
        <v>66</v>
      </c>
      <c r="T5" s="104" t="s">
        <v>67</v>
      </c>
    </row>
    <row r="6" spans="1:20" ht="144">
      <c r="A6" s="105">
        <v>1</v>
      </c>
      <c r="B6" s="106" t="s">
        <v>68</v>
      </c>
      <c r="C6" s="106"/>
      <c r="D6" s="107"/>
      <c r="E6" s="108">
        <v>44383</v>
      </c>
      <c r="F6" s="109" t="s">
        <v>69</v>
      </c>
      <c r="G6" s="110"/>
      <c r="H6" s="110"/>
      <c r="I6" s="110"/>
      <c r="J6" s="110"/>
      <c r="K6" s="110"/>
      <c r="L6" s="106" t="s">
        <v>70</v>
      </c>
      <c r="M6" s="111" t="s">
        <v>71</v>
      </c>
      <c r="N6" s="111" t="s">
        <v>72</v>
      </c>
      <c r="O6" s="111" t="s">
        <v>72</v>
      </c>
      <c r="P6" s="111" t="s">
        <v>73</v>
      </c>
      <c r="Q6" s="111" t="s">
        <v>74</v>
      </c>
      <c r="R6" s="111" t="s">
        <v>75</v>
      </c>
      <c r="S6" s="107" t="s">
        <v>49</v>
      </c>
      <c r="T6" s="109">
        <v>2</v>
      </c>
    </row>
    <row r="7" spans="1:20" ht="72">
      <c r="A7" s="105">
        <v>2</v>
      </c>
      <c r="B7" s="106" t="s">
        <v>76</v>
      </c>
      <c r="C7" s="106"/>
      <c r="D7" s="107"/>
      <c r="E7" s="108">
        <v>44386</v>
      </c>
      <c r="F7" s="109" t="s">
        <v>77</v>
      </c>
      <c r="G7" s="110"/>
      <c r="H7" s="110"/>
      <c r="I7" s="110"/>
      <c r="J7" s="110"/>
      <c r="K7" s="110"/>
      <c r="L7" s="106" t="s">
        <v>78</v>
      </c>
      <c r="M7" s="111" t="s">
        <v>71</v>
      </c>
      <c r="N7" s="111" t="s">
        <v>72</v>
      </c>
      <c r="O7" s="111" t="s">
        <v>72</v>
      </c>
      <c r="P7" s="111" t="s">
        <v>79</v>
      </c>
      <c r="Q7" s="111" t="s">
        <v>74</v>
      </c>
      <c r="R7" s="111" t="s">
        <v>80</v>
      </c>
      <c r="S7" s="107" t="s">
        <v>46</v>
      </c>
      <c r="T7" s="109">
        <v>3</v>
      </c>
    </row>
    <row r="8" spans="1:20" ht="72">
      <c r="A8" s="105">
        <v>3</v>
      </c>
      <c r="B8" s="106" t="s">
        <v>81</v>
      </c>
      <c r="C8" s="106"/>
      <c r="D8" s="107"/>
      <c r="E8" s="108">
        <v>44387</v>
      </c>
      <c r="F8" s="109" t="s">
        <v>44</v>
      </c>
      <c r="G8" s="110"/>
      <c r="H8" s="110"/>
      <c r="I8" s="110"/>
      <c r="J8" s="110"/>
      <c r="K8" s="110"/>
      <c r="L8" s="106" t="s">
        <v>82</v>
      </c>
      <c r="M8" s="111" t="s">
        <v>71</v>
      </c>
      <c r="N8" s="111" t="s">
        <v>72</v>
      </c>
      <c r="O8" s="111" t="s">
        <v>72</v>
      </c>
      <c r="P8" s="111" t="s">
        <v>83</v>
      </c>
      <c r="Q8" s="111" t="s">
        <v>74</v>
      </c>
      <c r="R8" s="111" t="s">
        <v>84</v>
      </c>
      <c r="S8" s="107" t="s">
        <v>49</v>
      </c>
      <c r="T8" s="109">
        <v>2</v>
      </c>
    </row>
    <row r="9" spans="1:20" ht="50.1" customHeight="1">
      <c r="A9" s="105">
        <v>4</v>
      </c>
      <c r="B9" s="106" t="s">
        <v>85</v>
      </c>
      <c r="C9" s="106"/>
      <c r="D9" s="107"/>
      <c r="E9" s="108">
        <v>44389</v>
      </c>
      <c r="F9" s="109" t="s">
        <v>86</v>
      </c>
      <c r="G9" s="110"/>
      <c r="H9" s="110"/>
      <c r="I9" s="110"/>
      <c r="J9" s="110"/>
      <c r="K9" s="110"/>
      <c r="L9" s="106" t="s">
        <v>87</v>
      </c>
      <c r="M9" s="111" t="s">
        <v>71</v>
      </c>
      <c r="N9" s="111" t="s">
        <v>72</v>
      </c>
      <c r="O9" s="111" t="s">
        <v>72</v>
      </c>
      <c r="P9" s="111" t="s">
        <v>83</v>
      </c>
      <c r="Q9" s="111" t="s">
        <v>88</v>
      </c>
      <c r="R9" s="111" t="s">
        <v>89</v>
      </c>
      <c r="S9" s="107" t="s">
        <v>49</v>
      </c>
      <c r="T9" s="109">
        <v>2</v>
      </c>
    </row>
    <row r="10" spans="1:20" ht="126">
      <c r="A10" s="105">
        <v>5</v>
      </c>
      <c r="B10" s="106" t="s">
        <v>90</v>
      </c>
      <c r="C10" s="106"/>
      <c r="D10" s="107"/>
      <c r="E10" s="108">
        <v>44391</v>
      </c>
      <c r="F10" s="109" t="s">
        <v>44</v>
      </c>
      <c r="G10" s="110"/>
      <c r="H10" s="110"/>
      <c r="I10" s="110"/>
      <c r="J10" s="110"/>
      <c r="K10" s="110"/>
      <c r="L10" s="106" t="s">
        <v>91</v>
      </c>
      <c r="M10" s="111" t="s">
        <v>71</v>
      </c>
      <c r="N10" s="111" t="s">
        <v>72</v>
      </c>
      <c r="O10" s="111" t="s">
        <v>72</v>
      </c>
      <c r="P10" s="111" t="s">
        <v>92</v>
      </c>
      <c r="Q10" s="111" t="s">
        <v>74</v>
      </c>
      <c r="R10" s="111" t="s">
        <v>93</v>
      </c>
      <c r="S10" s="107" t="s">
        <v>49</v>
      </c>
      <c r="T10" s="109">
        <v>2</v>
      </c>
    </row>
    <row r="11" spans="1:20" ht="72">
      <c r="A11" s="105">
        <v>6</v>
      </c>
      <c r="B11" s="106" t="s">
        <v>94</v>
      </c>
      <c r="C11" s="106"/>
      <c r="D11" s="107"/>
      <c r="E11" s="108">
        <v>44395</v>
      </c>
      <c r="F11" s="109" t="s">
        <v>44</v>
      </c>
      <c r="G11" s="110"/>
      <c r="H11" s="110"/>
      <c r="I11" s="110"/>
      <c r="J11" s="110"/>
      <c r="K11" s="110"/>
      <c r="L11" s="106" t="s">
        <v>95</v>
      </c>
      <c r="M11" s="111" t="s">
        <v>71</v>
      </c>
      <c r="N11" s="111" t="s">
        <v>72</v>
      </c>
      <c r="O11" s="111" t="s">
        <v>72</v>
      </c>
      <c r="P11" s="111" t="s">
        <v>96</v>
      </c>
      <c r="Q11" s="111" t="s">
        <v>74</v>
      </c>
      <c r="R11" s="111" t="s">
        <v>97</v>
      </c>
      <c r="S11" s="107" t="s">
        <v>48</v>
      </c>
      <c r="T11" s="109">
        <v>2</v>
      </c>
    </row>
    <row r="12" spans="1:20" ht="72">
      <c r="A12" s="105">
        <v>7</v>
      </c>
      <c r="B12" s="106" t="s">
        <v>98</v>
      </c>
      <c r="C12" s="106"/>
      <c r="D12" s="107"/>
      <c r="E12" s="108">
        <v>44395</v>
      </c>
      <c r="F12" s="109" t="s">
        <v>44</v>
      </c>
      <c r="G12" s="110"/>
      <c r="H12" s="110"/>
      <c r="I12" s="110"/>
      <c r="J12" s="110"/>
      <c r="K12" s="110"/>
      <c r="L12" s="106" t="s">
        <v>99</v>
      </c>
      <c r="M12" s="111" t="s">
        <v>71</v>
      </c>
      <c r="N12" s="111" t="s">
        <v>72</v>
      </c>
      <c r="O12" s="111" t="s">
        <v>72</v>
      </c>
      <c r="P12" s="111" t="s">
        <v>100</v>
      </c>
      <c r="Q12" s="111" t="s">
        <v>74</v>
      </c>
      <c r="R12" s="111" t="s">
        <v>101</v>
      </c>
      <c r="S12" s="107" t="s">
        <v>102</v>
      </c>
      <c r="T12" s="109">
        <v>2</v>
      </c>
    </row>
    <row r="13" spans="1:20" ht="54">
      <c r="A13" s="105">
        <v>8</v>
      </c>
      <c r="B13" s="106" t="s">
        <v>103</v>
      </c>
      <c r="C13" s="106"/>
      <c r="D13" s="107"/>
      <c r="E13" s="108">
        <v>44399</v>
      </c>
      <c r="F13" s="109" t="s">
        <v>44</v>
      </c>
      <c r="G13" s="110"/>
      <c r="H13" s="110"/>
      <c r="I13" s="110"/>
      <c r="J13" s="110"/>
      <c r="K13" s="110"/>
      <c r="L13" s="106" t="s">
        <v>104</v>
      </c>
      <c r="M13" s="111" t="s">
        <v>71</v>
      </c>
      <c r="N13" s="111" t="s">
        <v>72</v>
      </c>
      <c r="O13" s="111" t="s">
        <v>72</v>
      </c>
      <c r="P13" s="111" t="s">
        <v>105</v>
      </c>
      <c r="Q13" s="111" t="s">
        <v>74</v>
      </c>
      <c r="R13" s="111" t="s">
        <v>106</v>
      </c>
      <c r="S13" s="107" t="s">
        <v>102</v>
      </c>
      <c r="T13" s="109">
        <v>2</v>
      </c>
    </row>
    <row r="14" spans="1:20" ht="72">
      <c r="A14" s="105">
        <v>9</v>
      </c>
      <c r="B14" s="106" t="s">
        <v>107</v>
      </c>
      <c r="C14" s="106"/>
      <c r="D14" s="107"/>
      <c r="E14" s="108">
        <v>44402</v>
      </c>
      <c r="F14" s="109" t="s">
        <v>44</v>
      </c>
      <c r="G14" s="110"/>
      <c r="H14" s="110"/>
      <c r="I14" s="110"/>
      <c r="J14" s="110"/>
      <c r="K14" s="110"/>
      <c r="L14" s="106" t="s">
        <v>108</v>
      </c>
      <c r="M14" s="111" t="s">
        <v>71</v>
      </c>
      <c r="N14" s="111" t="s">
        <v>72</v>
      </c>
      <c r="O14" s="111" t="s">
        <v>72</v>
      </c>
      <c r="P14" s="111" t="s">
        <v>109</v>
      </c>
      <c r="Q14" s="111" t="s">
        <v>74</v>
      </c>
      <c r="R14" s="111" t="s">
        <v>110</v>
      </c>
      <c r="S14" s="107" t="s">
        <v>102</v>
      </c>
      <c r="T14" s="109">
        <v>1</v>
      </c>
    </row>
    <row r="15" spans="1:20" ht="57" customHeight="1">
      <c r="A15" s="105">
        <v>10</v>
      </c>
      <c r="B15" s="106" t="s">
        <v>111</v>
      </c>
      <c r="C15" s="106"/>
      <c r="D15" s="107"/>
      <c r="E15" s="108">
        <v>44402</v>
      </c>
      <c r="F15" s="109" t="s">
        <v>44</v>
      </c>
      <c r="G15" s="110"/>
      <c r="H15" s="110"/>
      <c r="I15" s="110"/>
      <c r="J15" s="110"/>
      <c r="K15" s="110"/>
      <c r="L15" s="106" t="s">
        <v>112</v>
      </c>
      <c r="M15" s="111" t="s">
        <v>71</v>
      </c>
      <c r="N15" s="111" t="s">
        <v>72</v>
      </c>
      <c r="O15" s="111" t="s">
        <v>72</v>
      </c>
      <c r="P15" s="111" t="s">
        <v>113</v>
      </c>
      <c r="Q15" s="111" t="s">
        <v>74</v>
      </c>
      <c r="R15" s="111" t="s">
        <v>114</v>
      </c>
      <c r="S15" s="107" t="s">
        <v>49</v>
      </c>
      <c r="T15" s="109">
        <v>2</v>
      </c>
    </row>
    <row r="16" spans="1:20" ht="71.25" customHeight="1">
      <c r="A16" s="105">
        <v>11</v>
      </c>
      <c r="B16" s="106" t="s">
        <v>115</v>
      </c>
      <c r="C16" s="106"/>
      <c r="D16" s="107"/>
      <c r="E16" s="108">
        <v>44402</v>
      </c>
      <c r="F16" s="109" t="s">
        <v>44</v>
      </c>
      <c r="G16" s="110"/>
      <c r="H16" s="110"/>
      <c r="I16" s="110"/>
      <c r="J16" s="110"/>
      <c r="K16" s="110"/>
      <c r="L16" s="106" t="s">
        <v>116</v>
      </c>
      <c r="M16" s="111" t="s">
        <v>71</v>
      </c>
      <c r="N16" s="111" t="s">
        <v>72</v>
      </c>
      <c r="O16" s="111" t="s">
        <v>72</v>
      </c>
      <c r="P16" s="111" t="s">
        <v>117</v>
      </c>
      <c r="Q16" s="111" t="s">
        <v>74</v>
      </c>
      <c r="R16" s="111" t="s">
        <v>118</v>
      </c>
      <c r="S16" s="107" t="s">
        <v>49</v>
      </c>
      <c r="T16" s="109">
        <v>1</v>
      </c>
    </row>
    <row r="17" spans="1:20" ht="108">
      <c r="A17" s="105">
        <v>12</v>
      </c>
      <c r="B17" s="106" t="s">
        <v>119</v>
      </c>
      <c r="C17" s="106"/>
      <c r="D17" s="107"/>
      <c r="E17" s="108">
        <v>44403</v>
      </c>
      <c r="F17" s="109" t="s">
        <v>120</v>
      </c>
      <c r="G17" s="110"/>
      <c r="H17" s="110"/>
      <c r="I17" s="110"/>
      <c r="J17" s="110"/>
      <c r="K17" s="110"/>
      <c r="L17" s="106" t="s">
        <v>121</v>
      </c>
      <c r="M17" s="111" t="s">
        <v>122</v>
      </c>
      <c r="N17" s="111" t="s">
        <v>122</v>
      </c>
      <c r="O17" s="111" t="s">
        <v>123</v>
      </c>
      <c r="P17" s="111" t="s">
        <v>124</v>
      </c>
      <c r="Q17" s="111" t="s">
        <v>123</v>
      </c>
      <c r="R17" s="111"/>
      <c r="S17" s="107" t="s">
        <v>47</v>
      </c>
      <c r="T17" s="109">
        <v>6</v>
      </c>
    </row>
    <row r="18" spans="1:20" ht="54">
      <c r="A18" s="105">
        <v>13</v>
      </c>
      <c r="B18" s="106" t="s">
        <v>125</v>
      </c>
      <c r="C18" s="106"/>
      <c r="D18" s="107"/>
      <c r="E18" s="108">
        <v>44404</v>
      </c>
      <c r="F18" s="109" t="s">
        <v>44</v>
      </c>
      <c r="G18" s="110"/>
      <c r="H18" s="110"/>
      <c r="I18" s="110"/>
      <c r="J18" s="110"/>
      <c r="K18" s="110"/>
      <c r="L18" s="106" t="s">
        <v>126</v>
      </c>
      <c r="M18" s="111" t="s">
        <v>71</v>
      </c>
      <c r="N18" s="111" t="s">
        <v>72</v>
      </c>
      <c r="O18" s="111" t="s">
        <v>72</v>
      </c>
      <c r="P18" s="111" t="s">
        <v>127</v>
      </c>
      <c r="Q18" s="111" t="s">
        <v>74</v>
      </c>
      <c r="R18" s="111" t="s">
        <v>128</v>
      </c>
      <c r="S18" s="107" t="s">
        <v>49</v>
      </c>
      <c r="T18" s="109">
        <v>2</v>
      </c>
    </row>
    <row r="19" spans="1:20" ht="90">
      <c r="A19" s="105">
        <v>14</v>
      </c>
      <c r="B19" s="106" t="s">
        <v>129</v>
      </c>
      <c r="C19" s="106"/>
      <c r="D19" s="107"/>
      <c r="E19" s="108">
        <v>44405</v>
      </c>
      <c r="F19" s="109" t="s">
        <v>86</v>
      </c>
      <c r="G19" s="110"/>
      <c r="H19" s="110"/>
      <c r="I19" s="110"/>
      <c r="J19" s="110"/>
      <c r="K19" s="110"/>
      <c r="L19" s="106" t="s">
        <v>130</v>
      </c>
      <c r="M19" s="111" t="s">
        <v>71</v>
      </c>
      <c r="N19" s="111" t="s">
        <v>72</v>
      </c>
      <c r="O19" s="111" t="s">
        <v>72</v>
      </c>
      <c r="P19" s="111" t="s">
        <v>113</v>
      </c>
      <c r="Q19" s="111" t="s">
        <v>74</v>
      </c>
      <c r="R19" s="111" t="s">
        <v>131</v>
      </c>
      <c r="S19" s="107" t="s">
        <v>49</v>
      </c>
      <c r="T19" s="109">
        <v>6</v>
      </c>
    </row>
    <row r="20" spans="1:20" ht="82.5">
      <c r="A20" s="105">
        <v>15</v>
      </c>
      <c r="B20" s="106" t="s">
        <v>132</v>
      </c>
      <c r="C20" s="106"/>
      <c r="D20" s="107"/>
      <c r="E20" s="108">
        <v>44408</v>
      </c>
      <c r="F20" s="109" t="s">
        <v>77</v>
      </c>
      <c r="G20" s="110"/>
      <c r="H20" s="110"/>
      <c r="I20" s="110"/>
      <c r="J20" s="110"/>
      <c r="K20" s="110"/>
      <c r="L20" s="117" t="s">
        <v>133</v>
      </c>
      <c r="M20" s="111" t="s">
        <v>71</v>
      </c>
      <c r="N20" s="111" t="s">
        <v>72</v>
      </c>
      <c r="O20" s="111" t="s">
        <v>72</v>
      </c>
      <c r="P20" s="111" t="s">
        <v>134</v>
      </c>
      <c r="Q20" s="111" t="s">
        <v>74</v>
      </c>
      <c r="R20" s="111"/>
      <c r="S20" s="107" t="s">
        <v>102</v>
      </c>
      <c r="T20" s="109">
        <v>3</v>
      </c>
    </row>
    <row r="21" spans="1:20" ht="82.5">
      <c r="A21" s="105">
        <v>16</v>
      </c>
      <c r="B21" s="106" t="s">
        <v>135</v>
      </c>
      <c r="C21" s="106"/>
      <c r="D21" s="107"/>
      <c r="E21" s="108">
        <v>44408</v>
      </c>
      <c r="F21" s="109" t="s">
        <v>86</v>
      </c>
      <c r="G21" s="110"/>
      <c r="H21" s="110"/>
      <c r="I21" s="110"/>
      <c r="J21" s="110"/>
      <c r="K21" s="110"/>
      <c r="L21" s="117" t="s">
        <v>136</v>
      </c>
      <c r="M21" s="111" t="s">
        <v>71</v>
      </c>
      <c r="N21" s="111" t="s">
        <v>72</v>
      </c>
      <c r="O21" s="111" t="s">
        <v>72</v>
      </c>
      <c r="P21" s="111" t="s">
        <v>137</v>
      </c>
      <c r="Q21" s="111" t="s">
        <v>74</v>
      </c>
      <c r="R21" s="111" t="s">
        <v>138</v>
      </c>
      <c r="S21" s="107" t="s">
        <v>102</v>
      </c>
      <c r="T21" s="109">
        <v>2</v>
      </c>
    </row>
    <row r="22" spans="1:20" ht="50.1" customHeight="1">
      <c r="A22" s="105">
        <v>17</v>
      </c>
      <c r="B22" s="106" t="s">
        <v>139</v>
      </c>
      <c r="C22" s="106"/>
      <c r="D22" s="107"/>
      <c r="E22" s="108">
        <v>44408</v>
      </c>
      <c r="F22" s="109" t="s">
        <v>44</v>
      </c>
      <c r="G22" s="110"/>
      <c r="H22" s="110"/>
      <c r="I22" s="110"/>
      <c r="J22" s="110"/>
      <c r="K22" s="110"/>
      <c r="L22" s="117" t="s">
        <v>140</v>
      </c>
      <c r="M22" s="111" t="s">
        <v>71</v>
      </c>
      <c r="N22" s="111" t="s">
        <v>72</v>
      </c>
      <c r="O22" s="111" t="s">
        <v>72</v>
      </c>
      <c r="P22" s="111" t="s">
        <v>141</v>
      </c>
      <c r="Q22" s="111" t="s">
        <v>74</v>
      </c>
      <c r="R22" s="111" t="s">
        <v>142</v>
      </c>
      <c r="S22" s="107" t="s">
        <v>102</v>
      </c>
      <c r="T22" s="109">
        <v>2</v>
      </c>
    </row>
    <row r="23" spans="1:20" ht="126">
      <c r="A23" s="112">
        <v>18</v>
      </c>
      <c r="B23" s="106" t="s">
        <v>143</v>
      </c>
      <c r="C23" s="106"/>
      <c r="D23" s="107"/>
      <c r="E23" s="113">
        <v>44390</v>
      </c>
      <c r="F23" s="114" t="s">
        <v>120</v>
      </c>
      <c r="G23" s="110"/>
      <c r="H23" s="110"/>
      <c r="I23" s="110"/>
      <c r="J23" s="110"/>
      <c r="K23" s="110"/>
      <c r="L23" s="106" t="s">
        <v>144</v>
      </c>
      <c r="M23" s="111" t="s">
        <v>71</v>
      </c>
      <c r="N23" s="111" t="s">
        <v>72</v>
      </c>
      <c r="O23" s="111" t="s">
        <v>72</v>
      </c>
      <c r="P23" s="111" t="s">
        <v>145</v>
      </c>
      <c r="Q23" s="111" t="s">
        <v>88</v>
      </c>
      <c r="R23" s="111" t="s">
        <v>146</v>
      </c>
      <c r="S23" s="107" t="s">
        <v>49</v>
      </c>
      <c r="T23" s="109">
        <v>6</v>
      </c>
    </row>
    <row r="24" spans="1:20" ht="54">
      <c r="A24" s="112">
        <v>19</v>
      </c>
      <c r="B24" s="106" t="s">
        <v>147</v>
      </c>
      <c r="C24" s="106"/>
      <c r="D24" s="107"/>
      <c r="E24" s="108">
        <v>44409</v>
      </c>
      <c r="F24" s="114" t="s">
        <v>44</v>
      </c>
      <c r="G24" s="110"/>
      <c r="H24" s="110"/>
      <c r="I24" s="110"/>
      <c r="J24" s="110"/>
      <c r="K24" s="110"/>
      <c r="L24" s="106" t="s">
        <v>148</v>
      </c>
      <c r="M24" s="111" t="s">
        <v>71</v>
      </c>
      <c r="N24" s="111" t="s">
        <v>72</v>
      </c>
      <c r="O24" s="111" t="s">
        <v>72</v>
      </c>
      <c r="P24" s="111" t="s">
        <v>149</v>
      </c>
      <c r="Q24" s="111" t="s">
        <v>74</v>
      </c>
      <c r="R24" s="111" t="s">
        <v>150</v>
      </c>
      <c r="S24" s="107" t="s">
        <v>102</v>
      </c>
      <c r="T24" s="109">
        <v>1</v>
      </c>
    </row>
    <row r="25" spans="1:20" ht="72">
      <c r="A25" s="112">
        <v>20</v>
      </c>
      <c r="B25" s="106" t="s">
        <v>151</v>
      </c>
      <c r="C25" s="106"/>
      <c r="D25" s="107"/>
      <c r="E25" s="108">
        <v>44411</v>
      </c>
      <c r="F25" s="114" t="s">
        <v>44</v>
      </c>
      <c r="G25" s="110"/>
      <c r="H25" s="110"/>
      <c r="I25" s="110"/>
      <c r="J25" s="110"/>
      <c r="K25" s="110"/>
      <c r="L25" s="106" t="s">
        <v>152</v>
      </c>
      <c r="M25" s="111" t="s">
        <v>71</v>
      </c>
      <c r="N25" s="111" t="s">
        <v>72</v>
      </c>
      <c r="O25" s="111" t="s">
        <v>72</v>
      </c>
      <c r="P25" s="111" t="s">
        <v>153</v>
      </c>
      <c r="Q25" s="111" t="s">
        <v>74</v>
      </c>
      <c r="R25" s="111" t="s">
        <v>154</v>
      </c>
      <c r="S25" s="107" t="s">
        <v>102</v>
      </c>
      <c r="T25" s="109">
        <v>2</v>
      </c>
    </row>
    <row r="26" spans="1:20" ht="108">
      <c r="A26" s="112">
        <v>21</v>
      </c>
      <c r="B26" s="106" t="s">
        <v>155</v>
      </c>
      <c r="C26" s="106"/>
      <c r="D26" s="107"/>
      <c r="E26" s="108">
        <v>44422</v>
      </c>
      <c r="F26" s="114" t="s">
        <v>120</v>
      </c>
      <c r="G26" s="110"/>
      <c r="H26" s="110"/>
      <c r="I26" s="110"/>
      <c r="J26" s="110"/>
      <c r="K26" s="110"/>
      <c r="L26" s="106" t="s">
        <v>156</v>
      </c>
      <c r="M26" s="111" t="s">
        <v>71</v>
      </c>
      <c r="N26" s="111" t="s">
        <v>72</v>
      </c>
      <c r="O26" s="111" t="s">
        <v>72</v>
      </c>
      <c r="P26" s="111" t="s">
        <v>137</v>
      </c>
      <c r="Q26" s="111" t="s">
        <v>74</v>
      </c>
      <c r="R26" s="111" t="s">
        <v>157</v>
      </c>
      <c r="S26" s="107" t="s">
        <v>102</v>
      </c>
      <c r="T26" s="109">
        <v>6</v>
      </c>
    </row>
    <row r="27" spans="1:20" ht="108">
      <c r="A27" s="112">
        <v>22</v>
      </c>
      <c r="B27" s="106" t="s">
        <v>158</v>
      </c>
      <c r="C27" s="106"/>
      <c r="D27" s="107"/>
      <c r="E27" s="108">
        <v>44427</v>
      </c>
      <c r="F27" s="114" t="s">
        <v>120</v>
      </c>
      <c r="G27" s="110"/>
      <c r="H27" s="110"/>
      <c r="I27" s="110"/>
      <c r="J27" s="110"/>
      <c r="K27" s="110"/>
      <c r="L27" s="106" t="s">
        <v>159</v>
      </c>
      <c r="M27" s="111" t="s">
        <v>71</v>
      </c>
      <c r="N27" s="111" t="s">
        <v>72</v>
      </c>
      <c r="O27" s="111" t="s">
        <v>72</v>
      </c>
      <c r="P27" s="111" t="s">
        <v>160</v>
      </c>
      <c r="Q27" s="111" t="s">
        <v>74</v>
      </c>
      <c r="R27" s="111" t="s">
        <v>161</v>
      </c>
      <c r="S27" s="107" t="s">
        <v>47</v>
      </c>
      <c r="T27" s="109">
        <v>2</v>
      </c>
    </row>
    <row r="28" spans="1:20" ht="108">
      <c r="A28" s="112">
        <v>23</v>
      </c>
      <c r="B28" s="106" t="s">
        <v>162</v>
      </c>
      <c r="C28" s="106"/>
      <c r="D28" s="107"/>
      <c r="E28" s="108">
        <v>44427</v>
      </c>
      <c r="F28" s="114" t="s">
        <v>120</v>
      </c>
      <c r="G28" s="110"/>
      <c r="H28" s="110"/>
      <c r="I28" s="110"/>
      <c r="J28" s="110"/>
      <c r="K28" s="110"/>
      <c r="L28" s="106" t="s">
        <v>163</v>
      </c>
      <c r="M28" s="111" t="s">
        <v>71</v>
      </c>
      <c r="N28" s="111" t="s">
        <v>72</v>
      </c>
      <c r="O28" s="111" t="s">
        <v>72</v>
      </c>
      <c r="P28" s="111" t="s">
        <v>164</v>
      </c>
      <c r="Q28" s="111" t="s">
        <v>74</v>
      </c>
      <c r="R28" s="111" t="s">
        <v>165</v>
      </c>
      <c r="S28" s="107" t="s">
        <v>48</v>
      </c>
      <c r="T28" s="109">
        <v>6</v>
      </c>
    </row>
    <row r="29" spans="1:20" ht="72">
      <c r="A29" s="112">
        <v>24</v>
      </c>
      <c r="B29" s="106" t="s">
        <v>166</v>
      </c>
      <c r="C29" s="106"/>
      <c r="D29" s="107"/>
      <c r="E29" s="108">
        <v>44428</v>
      </c>
      <c r="F29" s="114" t="s">
        <v>120</v>
      </c>
      <c r="G29" s="110"/>
      <c r="H29" s="110"/>
      <c r="I29" s="110"/>
      <c r="J29" s="110"/>
      <c r="K29" s="110"/>
      <c r="L29" s="106" t="s">
        <v>167</v>
      </c>
      <c r="M29" s="111" t="s">
        <v>71</v>
      </c>
      <c r="N29" s="111" t="s">
        <v>72</v>
      </c>
      <c r="O29" s="111" t="s">
        <v>72</v>
      </c>
      <c r="P29" s="111" t="s">
        <v>168</v>
      </c>
      <c r="Q29" s="111" t="s">
        <v>74</v>
      </c>
      <c r="R29" s="111" t="s">
        <v>169</v>
      </c>
      <c r="S29" s="107" t="s">
        <v>46</v>
      </c>
      <c r="T29" s="109">
        <v>6</v>
      </c>
    </row>
    <row r="30" spans="1:20" ht="54">
      <c r="A30" s="112">
        <v>25</v>
      </c>
      <c r="B30" s="106" t="s">
        <v>170</v>
      </c>
      <c r="C30" s="106"/>
      <c r="D30" s="107"/>
      <c r="E30" s="108">
        <v>44429</v>
      </c>
      <c r="F30" s="114" t="s">
        <v>44</v>
      </c>
      <c r="G30" s="110"/>
      <c r="H30" s="110"/>
      <c r="I30" s="110"/>
      <c r="J30" s="110"/>
      <c r="K30" s="110"/>
      <c r="L30" s="106" t="s">
        <v>171</v>
      </c>
      <c r="M30" s="111" t="s">
        <v>71</v>
      </c>
      <c r="N30" s="111" t="s">
        <v>72</v>
      </c>
      <c r="O30" s="111" t="s">
        <v>72</v>
      </c>
      <c r="P30" s="111" t="s">
        <v>172</v>
      </c>
      <c r="Q30" s="111" t="s">
        <v>74</v>
      </c>
      <c r="R30" s="111" t="s">
        <v>173</v>
      </c>
      <c r="S30" s="107" t="s">
        <v>102</v>
      </c>
      <c r="T30" s="109">
        <v>2</v>
      </c>
    </row>
    <row r="31" spans="1:20" ht="54">
      <c r="A31" s="112">
        <v>26</v>
      </c>
      <c r="B31" s="106" t="s">
        <v>174</v>
      </c>
      <c r="C31" s="106"/>
      <c r="D31" s="107"/>
      <c r="E31" s="108">
        <v>44431</v>
      </c>
      <c r="F31" s="114" t="s">
        <v>44</v>
      </c>
      <c r="G31" s="110"/>
      <c r="H31" s="110"/>
      <c r="I31" s="110"/>
      <c r="J31" s="110"/>
      <c r="K31" s="110"/>
      <c r="L31" s="106" t="s">
        <v>175</v>
      </c>
      <c r="M31" s="111" t="s">
        <v>71</v>
      </c>
      <c r="N31" s="111" t="s">
        <v>72</v>
      </c>
      <c r="O31" s="111" t="s">
        <v>72</v>
      </c>
      <c r="P31" s="111" t="s">
        <v>176</v>
      </c>
      <c r="Q31" s="111" t="s">
        <v>74</v>
      </c>
      <c r="R31" s="111" t="s">
        <v>177</v>
      </c>
      <c r="S31" s="107" t="s">
        <v>47</v>
      </c>
      <c r="T31" s="109">
        <v>2</v>
      </c>
    </row>
    <row r="32" spans="1:20" ht="72">
      <c r="A32" s="112">
        <v>27</v>
      </c>
      <c r="B32" s="106" t="s">
        <v>178</v>
      </c>
      <c r="C32" s="106"/>
      <c r="D32" s="107"/>
      <c r="E32" s="108">
        <v>44433</v>
      </c>
      <c r="F32" s="114" t="s">
        <v>44</v>
      </c>
      <c r="G32" s="110"/>
      <c r="H32" s="110"/>
      <c r="I32" s="110"/>
      <c r="J32" s="110"/>
      <c r="K32" s="110"/>
      <c r="L32" s="106" t="s">
        <v>179</v>
      </c>
      <c r="M32" s="111" t="s">
        <v>71</v>
      </c>
      <c r="N32" s="111" t="s">
        <v>72</v>
      </c>
      <c r="O32" s="111" t="s">
        <v>72</v>
      </c>
      <c r="P32" s="111" t="s">
        <v>153</v>
      </c>
      <c r="Q32" s="111" t="s">
        <v>74</v>
      </c>
      <c r="R32" s="111" t="s">
        <v>180</v>
      </c>
      <c r="S32" s="107" t="s">
        <v>102</v>
      </c>
      <c r="T32" s="109">
        <v>2</v>
      </c>
    </row>
    <row r="33" spans="1:20" ht="90">
      <c r="A33" s="112">
        <v>28</v>
      </c>
      <c r="B33" s="106" t="s">
        <v>181</v>
      </c>
      <c r="C33" s="106"/>
      <c r="D33" s="107"/>
      <c r="E33" s="108">
        <v>44437</v>
      </c>
      <c r="F33" s="114" t="s">
        <v>44</v>
      </c>
      <c r="G33" s="110"/>
      <c r="H33" s="110"/>
      <c r="I33" s="110"/>
      <c r="J33" s="110"/>
      <c r="K33" s="110"/>
      <c r="L33" s="106" t="s">
        <v>182</v>
      </c>
      <c r="M33" s="111" t="s">
        <v>71</v>
      </c>
      <c r="N33" s="111" t="s">
        <v>72</v>
      </c>
      <c r="O33" s="111" t="s">
        <v>72</v>
      </c>
      <c r="P33" s="111" t="s">
        <v>149</v>
      </c>
      <c r="Q33" s="111" t="s">
        <v>74</v>
      </c>
      <c r="R33" s="111" t="s">
        <v>183</v>
      </c>
      <c r="S33" s="107" t="s">
        <v>102</v>
      </c>
      <c r="T33" s="109">
        <v>1</v>
      </c>
    </row>
    <row r="34" spans="1:20" ht="36">
      <c r="A34" s="112">
        <v>29</v>
      </c>
      <c r="B34" s="106" t="s">
        <v>184</v>
      </c>
      <c r="C34" s="106"/>
      <c r="D34" s="107"/>
      <c r="E34" s="108">
        <v>44439</v>
      </c>
      <c r="F34" s="114" t="s">
        <v>44</v>
      </c>
      <c r="G34" s="110"/>
      <c r="H34" s="110"/>
      <c r="I34" s="110"/>
      <c r="J34" s="110"/>
      <c r="K34" s="110"/>
      <c r="L34" s="106" t="s">
        <v>185</v>
      </c>
      <c r="M34" s="111" t="s">
        <v>71</v>
      </c>
      <c r="N34" s="111" t="s">
        <v>72</v>
      </c>
      <c r="O34" s="111" t="s">
        <v>72</v>
      </c>
      <c r="P34" s="111" t="s">
        <v>186</v>
      </c>
      <c r="Q34" s="111" t="s">
        <v>74</v>
      </c>
      <c r="R34" s="111" t="s">
        <v>187</v>
      </c>
      <c r="S34" s="107" t="s">
        <v>49</v>
      </c>
      <c r="T34" s="109">
        <v>2</v>
      </c>
    </row>
    <row r="35" spans="1:20" ht="72">
      <c r="A35" s="115">
        <v>30</v>
      </c>
      <c r="B35" s="106" t="s">
        <v>188</v>
      </c>
      <c r="C35" s="106"/>
      <c r="D35" s="107"/>
      <c r="E35" s="113">
        <v>44404</v>
      </c>
      <c r="F35" s="114" t="s">
        <v>120</v>
      </c>
      <c r="G35" s="110"/>
      <c r="H35" s="110"/>
      <c r="I35" s="110"/>
      <c r="J35" s="110"/>
      <c r="K35" s="110"/>
      <c r="L35" s="106" t="s">
        <v>189</v>
      </c>
      <c r="M35" s="111" t="s">
        <v>71</v>
      </c>
      <c r="N35" s="111" t="s">
        <v>72</v>
      </c>
      <c r="O35" s="111" t="s">
        <v>72</v>
      </c>
      <c r="P35" s="111" t="s">
        <v>190</v>
      </c>
      <c r="Q35" s="111" t="s">
        <v>88</v>
      </c>
      <c r="R35" s="111" t="s">
        <v>191</v>
      </c>
      <c r="S35" s="107" t="s">
        <v>49</v>
      </c>
      <c r="T35" s="116">
        <v>2</v>
      </c>
    </row>
    <row r="36" spans="1:20" ht="90">
      <c r="A36" s="115">
        <v>31</v>
      </c>
      <c r="B36" s="106" t="s">
        <v>192</v>
      </c>
      <c r="C36" s="106"/>
      <c r="D36" s="107"/>
      <c r="E36" s="108">
        <v>44443</v>
      </c>
      <c r="F36" s="114" t="s">
        <v>44</v>
      </c>
      <c r="G36" s="110"/>
      <c r="H36" s="110"/>
      <c r="I36" s="110"/>
      <c r="J36" s="110"/>
      <c r="K36" s="110"/>
      <c r="L36" s="106" t="s">
        <v>193</v>
      </c>
      <c r="M36" s="111" t="s">
        <v>71</v>
      </c>
      <c r="N36" s="111" t="s">
        <v>72</v>
      </c>
      <c r="O36" s="111" t="s">
        <v>72</v>
      </c>
      <c r="P36" s="111" t="s">
        <v>194</v>
      </c>
      <c r="Q36" s="111" t="s">
        <v>74</v>
      </c>
      <c r="R36" s="111" t="s">
        <v>195</v>
      </c>
      <c r="S36" s="107" t="s">
        <v>49</v>
      </c>
      <c r="T36" s="109">
        <v>4</v>
      </c>
    </row>
    <row r="37" spans="1:20" ht="126">
      <c r="A37" s="115">
        <v>32</v>
      </c>
      <c r="B37" s="106" t="s">
        <v>196</v>
      </c>
      <c r="C37" s="106"/>
      <c r="D37" s="107"/>
      <c r="E37" s="108">
        <v>44446</v>
      </c>
      <c r="F37" s="114" t="s">
        <v>44</v>
      </c>
      <c r="G37" s="110"/>
      <c r="H37" s="110"/>
      <c r="I37" s="110"/>
      <c r="J37" s="110"/>
      <c r="K37" s="110"/>
      <c r="L37" s="106" t="s">
        <v>197</v>
      </c>
      <c r="M37" s="111" t="s">
        <v>71</v>
      </c>
      <c r="N37" s="111" t="s">
        <v>72</v>
      </c>
      <c r="O37" s="111" t="s">
        <v>72</v>
      </c>
      <c r="P37" s="111" t="s">
        <v>198</v>
      </c>
      <c r="Q37" s="111" t="s">
        <v>74</v>
      </c>
      <c r="R37" s="111" t="s">
        <v>199</v>
      </c>
      <c r="S37" s="107" t="s">
        <v>48</v>
      </c>
      <c r="T37" s="109">
        <v>2</v>
      </c>
    </row>
    <row r="38" spans="1:20" ht="72">
      <c r="A38" s="115">
        <v>33</v>
      </c>
      <c r="B38" s="106" t="s">
        <v>200</v>
      </c>
      <c r="C38" s="106"/>
      <c r="D38" s="107"/>
      <c r="E38" s="108">
        <v>44447</v>
      </c>
      <c r="F38" s="114" t="s">
        <v>77</v>
      </c>
      <c r="G38" s="110"/>
      <c r="H38" s="110"/>
      <c r="I38" s="110"/>
      <c r="J38" s="110"/>
      <c r="K38" s="110"/>
      <c r="L38" s="106" t="s">
        <v>201</v>
      </c>
      <c r="M38" s="111" t="s">
        <v>71</v>
      </c>
      <c r="N38" s="111" t="s">
        <v>72</v>
      </c>
      <c r="O38" s="111" t="s">
        <v>72</v>
      </c>
      <c r="P38" s="111" t="s">
        <v>202</v>
      </c>
      <c r="Q38" s="111" t="s">
        <v>74</v>
      </c>
      <c r="R38" s="111" t="s">
        <v>203</v>
      </c>
      <c r="S38" s="107" t="s">
        <v>49</v>
      </c>
      <c r="T38" s="109">
        <v>3</v>
      </c>
    </row>
    <row r="39" spans="1:20" ht="54">
      <c r="A39" s="115">
        <v>34</v>
      </c>
      <c r="B39" s="106" t="s">
        <v>204</v>
      </c>
      <c r="C39" s="106"/>
      <c r="D39" s="107"/>
      <c r="E39" s="108">
        <v>44450</v>
      </c>
      <c r="F39" s="114" t="s">
        <v>44</v>
      </c>
      <c r="G39" s="110"/>
      <c r="H39" s="110"/>
      <c r="I39" s="110"/>
      <c r="J39" s="110"/>
      <c r="K39" s="110"/>
      <c r="L39" s="106" t="s">
        <v>205</v>
      </c>
      <c r="M39" s="111" t="s">
        <v>71</v>
      </c>
      <c r="N39" s="111" t="s">
        <v>72</v>
      </c>
      <c r="O39" s="111" t="s">
        <v>72</v>
      </c>
      <c r="P39" s="111" t="s">
        <v>113</v>
      </c>
      <c r="Q39" s="111" t="s">
        <v>74</v>
      </c>
      <c r="R39" s="111" t="s">
        <v>206</v>
      </c>
      <c r="S39" s="107" t="s">
        <v>49</v>
      </c>
      <c r="T39" s="109">
        <v>8</v>
      </c>
    </row>
    <row r="40" spans="1:20" ht="72">
      <c r="A40" s="115">
        <v>35</v>
      </c>
      <c r="B40" s="106" t="s">
        <v>207</v>
      </c>
      <c r="C40" s="106"/>
      <c r="D40" s="107"/>
      <c r="E40" s="108">
        <v>44450</v>
      </c>
      <c r="F40" s="114" t="s">
        <v>44</v>
      </c>
      <c r="G40" s="110"/>
      <c r="H40" s="110"/>
      <c r="I40" s="110"/>
      <c r="J40" s="110"/>
      <c r="K40" s="110"/>
      <c r="L40" s="106" t="s">
        <v>208</v>
      </c>
      <c r="M40" s="111" t="s">
        <v>71</v>
      </c>
      <c r="N40" s="111" t="s">
        <v>72</v>
      </c>
      <c r="O40" s="111" t="s">
        <v>72</v>
      </c>
      <c r="P40" s="111" t="s">
        <v>153</v>
      </c>
      <c r="Q40" s="111" t="s">
        <v>74</v>
      </c>
      <c r="R40" s="111" t="s">
        <v>209</v>
      </c>
      <c r="S40" s="107" t="s">
        <v>102</v>
      </c>
      <c r="T40" s="109">
        <v>2</v>
      </c>
    </row>
    <row r="41" spans="1:20" ht="72">
      <c r="A41" s="115">
        <v>36</v>
      </c>
      <c r="B41" s="106" t="s">
        <v>210</v>
      </c>
      <c r="C41" s="106"/>
      <c r="D41" s="107"/>
      <c r="E41" s="108">
        <v>44454</v>
      </c>
      <c r="F41" s="114" t="s">
        <v>44</v>
      </c>
      <c r="G41" s="110"/>
      <c r="H41" s="110"/>
      <c r="I41" s="110"/>
      <c r="J41" s="110"/>
      <c r="K41" s="110"/>
      <c r="L41" s="106" t="s">
        <v>211</v>
      </c>
      <c r="M41" s="111" t="s">
        <v>71</v>
      </c>
      <c r="N41" s="111" t="s">
        <v>72</v>
      </c>
      <c r="O41" s="111" t="s">
        <v>72</v>
      </c>
      <c r="P41" s="111" t="s">
        <v>212</v>
      </c>
      <c r="Q41" s="111" t="s">
        <v>74</v>
      </c>
      <c r="R41" s="111" t="s">
        <v>213</v>
      </c>
      <c r="S41" s="107" t="s">
        <v>48</v>
      </c>
      <c r="T41" s="109">
        <v>2</v>
      </c>
    </row>
    <row r="42" spans="1:20" ht="54">
      <c r="A42" s="115">
        <v>37</v>
      </c>
      <c r="B42" s="106" t="s">
        <v>214</v>
      </c>
      <c r="C42" s="106"/>
      <c r="D42" s="107"/>
      <c r="E42" s="108">
        <v>44457</v>
      </c>
      <c r="F42" s="114" t="s">
        <v>44</v>
      </c>
      <c r="G42" s="110"/>
      <c r="H42" s="110"/>
      <c r="I42" s="110"/>
      <c r="J42" s="110"/>
      <c r="K42" s="110"/>
      <c r="L42" s="106" t="s">
        <v>215</v>
      </c>
      <c r="M42" s="111" t="s">
        <v>71</v>
      </c>
      <c r="N42" s="111" t="s">
        <v>72</v>
      </c>
      <c r="O42" s="111" t="s">
        <v>72</v>
      </c>
      <c r="P42" s="111" t="s">
        <v>216</v>
      </c>
      <c r="Q42" s="111" t="s">
        <v>74</v>
      </c>
      <c r="R42" s="111" t="s">
        <v>217</v>
      </c>
      <c r="S42" s="107" t="s">
        <v>49</v>
      </c>
      <c r="T42" s="109">
        <v>2</v>
      </c>
    </row>
    <row r="43" spans="1:20" ht="54">
      <c r="A43" s="115">
        <v>38</v>
      </c>
      <c r="B43" s="106" t="s">
        <v>218</v>
      </c>
      <c r="C43" s="106"/>
      <c r="D43" s="107"/>
      <c r="E43" s="108">
        <v>44458</v>
      </c>
      <c r="F43" s="114" t="s">
        <v>44</v>
      </c>
      <c r="G43" s="110"/>
      <c r="H43" s="110"/>
      <c r="I43" s="110"/>
      <c r="J43" s="110"/>
      <c r="K43" s="110"/>
      <c r="L43" s="106" t="s">
        <v>219</v>
      </c>
      <c r="M43" s="111" t="s">
        <v>71</v>
      </c>
      <c r="N43" s="111" t="s">
        <v>72</v>
      </c>
      <c r="O43" s="111" t="s">
        <v>72</v>
      </c>
      <c r="P43" s="111" t="s">
        <v>220</v>
      </c>
      <c r="Q43" s="111" t="s">
        <v>74</v>
      </c>
      <c r="R43" s="111" t="s">
        <v>221</v>
      </c>
      <c r="S43" s="107" t="s">
        <v>49</v>
      </c>
      <c r="T43" s="109">
        <v>1</v>
      </c>
    </row>
    <row r="44" spans="1:20" ht="54">
      <c r="A44" s="115">
        <v>39</v>
      </c>
      <c r="B44" s="106" t="s">
        <v>222</v>
      </c>
      <c r="C44" s="106"/>
      <c r="D44" s="107"/>
      <c r="E44" s="108">
        <v>44458</v>
      </c>
      <c r="F44" s="109" t="s">
        <v>44</v>
      </c>
      <c r="G44" s="110"/>
      <c r="H44" s="110"/>
      <c r="I44" s="110"/>
      <c r="J44" s="110"/>
      <c r="K44" s="110"/>
      <c r="L44" s="106" t="s">
        <v>223</v>
      </c>
      <c r="M44" s="111" t="s">
        <v>71</v>
      </c>
      <c r="N44" s="111" t="s">
        <v>72</v>
      </c>
      <c r="O44" s="111" t="s">
        <v>72</v>
      </c>
      <c r="P44" s="111" t="s">
        <v>220</v>
      </c>
      <c r="Q44" s="111" t="s">
        <v>74</v>
      </c>
      <c r="R44" s="111" t="s">
        <v>224</v>
      </c>
      <c r="S44" s="107" t="s">
        <v>49</v>
      </c>
      <c r="T44" s="109">
        <v>1</v>
      </c>
    </row>
    <row r="45" spans="1:20" ht="54">
      <c r="A45" s="115">
        <v>40</v>
      </c>
      <c r="B45" s="106" t="s">
        <v>225</v>
      </c>
      <c r="C45" s="106"/>
      <c r="D45" s="107"/>
      <c r="E45" s="108">
        <v>44462</v>
      </c>
      <c r="F45" s="109" t="s">
        <v>44</v>
      </c>
      <c r="G45" s="110"/>
      <c r="H45" s="110"/>
      <c r="I45" s="110"/>
      <c r="J45" s="110"/>
      <c r="K45" s="110"/>
      <c r="L45" s="106" t="s">
        <v>226</v>
      </c>
      <c r="M45" s="111" t="s">
        <v>71</v>
      </c>
      <c r="N45" s="111" t="s">
        <v>72</v>
      </c>
      <c r="O45" s="111" t="s">
        <v>72</v>
      </c>
      <c r="P45" s="111" t="s">
        <v>227</v>
      </c>
      <c r="Q45" s="111" t="s">
        <v>74</v>
      </c>
      <c r="R45" s="111" t="s">
        <v>228</v>
      </c>
      <c r="S45" s="107" t="s">
        <v>48</v>
      </c>
      <c r="T45" s="109">
        <v>2</v>
      </c>
    </row>
    <row r="46" spans="1:20" ht="72">
      <c r="A46" s="115">
        <v>41</v>
      </c>
      <c r="B46" s="106" t="s">
        <v>229</v>
      </c>
      <c r="C46" s="106"/>
      <c r="D46" s="107"/>
      <c r="E46" s="108">
        <v>44462</v>
      </c>
      <c r="F46" s="109" t="s">
        <v>44</v>
      </c>
      <c r="G46" s="110"/>
      <c r="H46" s="110"/>
      <c r="I46" s="110"/>
      <c r="J46" s="110"/>
      <c r="K46" s="110"/>
      <c r="L46" s="106" t="s">
        <v>230</v>
      </c>
      <c r="M46" s="111" t="s">
        <v>71</v>
      </c>
      <c r="N46" s="111" t="s">
        <v>72</v>
      </c>
      <c r="O46" s="111" t="s">
        <v>72</v>
      </c>
      <c r="P46" s="111" t="s">
        <v>231</v>
      </c>
      <c r="Q46" s="111" t="s">
        <v>74</v>
      </c>
      <c r="R46" s="111" t="s">
        <v>232</v>
      </c>
      <c r="S46" s="107" t="s">
        <v>47</v>
      </c>
      <c r="T46" s="116">
        <v>2</v>
      </c>
    </row>
    <row r="47" spans="1:20" ht="54">
      <c r="A47" s="115">
        <v>42</v>
      </c>
      <c r="B47" s="106" t="s">
        <v>233</v>
      </c>
      <c r="C47" s="106"/>
      <c r="D47" s="107"/>
      <c r="E47" s="108">
        <v>44465</v>
      </c>
      <c r="F47" s="109" t="s">
        <v>44</v>
      </c>
      <c r="G47" s="110"/>
      <c r="H47" s="110"/>
      <c r="I47" s="110"/>
      <c r="J47" s="110"/>
      <c r="K47" s="110"/>
      <c r="L47" s="106" t="s">
        <v>234</v>
      </c>
      <c r="M47" s="111" t="s">
        <v>71</v>
      </c>
      <c r="N47" s="111" t="s">
        <v>72</v>
      </c>
      <c r="O47" s="111" t="s">
        <v>72</v>
      </c>
      <c r="P47" s="111" t="s">
        <v>194</v>
      </c>
      <c r="Q47" s="111" t="s">
        <v>88</v>
      </c>
      <c r="R47" s="111" t="s">
        <v>195</v>
      </c>
      <c r="S47" s="107" t="s">
        <v>49</v>
      </c>
      <c r="T47" s="109">
        <v>2</v>
      </c>
    </row>
    <row r="48" spans="1:20" ht="54">
      <c r="A48" s="115">
        <v>43</v>
      </c>
      <c r="B48" s="106" t="s">
        <v>235</v>
      </c>
      <c r="C48" s="106"/>
      <c r="D48" s="107"/>
      <c r="E48" s="108">
        <v>44466</v>
      </c>
      <c r="F48" s="109" t="s">
        <v>44</v>
      </c>
      <c r="G48" s="110"/>
      <c r="H48" s="110"/>
      <c r="I48" s="110"/>
      <c r="J48" s="110"/>
      <c r="K48" s="110"/>
      <c r="L48" s="106" t="s">
        <v>236</v>
      </c>
      <c r="M48" s="111" t="s">
        <v>71</v>
      </c>
      <c r="N48" s="111" t="s">
        <v>72</v>
      </c>
      <c r="O48" s="111" t="s">
        <v>72</v>
      </c>
      <c r="P48" s="111" t="s">
        <v>237</v>
      </c>
      <c r="Q48" s="111" t="s">
        <v>74</v>
      </c>
      <c r="R48" s="111" t="s">
        <v>238</v>
      </c>
      <c r="S48" s="107" t="s">
        <v>102</v>
      </c>
      <c r="T48" s="109">
        <v>4</v>
      </c>
    </row>
    <row r="49" spans="1:20" ht="108">
      <c r="A49" s="115">
        <v>44</v>
      </c>
      <c r="B49" s="106" t="s">
        <v>239</v>
      </c>
      <c r="C49" s="106"/>
      <c r="D49" s="107"/>
      <c r="E49" s="108">
        <v>44467</v>
      </c>
      <c r="F49" s="109" t="s">
        <v>44</v>
      </c>
      <c r="G49" s="110"/>
      <c r="H49" s="110"/>
      <c r="I49" s="110"/>
      <c r="J49" s="110"/>
      <c r="K49" s="110"/>
      <c r="L49" s="106" t="s">
        <v>240</v>
      </c>
      <c r="M49" s="111" t="s">
        <v>71</v>
      </c>
      <c r="N49" s="111" t="s">
        <v>72</v>
      </c>
      <c r="O49" s="111" t="s">
        <v>72</v>
      </c>
      <c r="P49" s="111" t="s">
        <v>241</v>
      </c>
      <c r="Q49" s="111" t="s">
        <v>74</v>
      </c>
      <c r="R49" s="111" t="s">
        <v>242</v>
      </c>
      <c r="S49" s="107" t="s">
        <v>46</v>
      </c>
      <c r="T49" s="109">
        <v>2</v>
      </c>
    </row>
  </sheetData>
  <autoFilter ref="A5:T49">
    <filterColumn colId="8" showButton="0"/>
    <filterColumn colId="9" showButton="0"/>
  </autoFilter>
  <mergeCells count="3">
    <mergeCell ref="A3:T4"/>
    <mergeCell ref="I5:K5"/>
    <mergeCell ref="A1:L1"/>
  </mergeCells>
  <printOptions horizontalCentered="1" verticalCentered="1"/>
  <pageMargins left="0" right="0" top="0.25" bottom="0.25" header="0.3" footer="0.3"/>
  <pageSetup paperSize="9" scale="50" orientation="landscape" verticalDpi="300" r:id="rId1"/>
  <rowBreaks count="1" manualBreakCount="1">
    <brk id="43" max="19" man="1"/>
  </rowBreaks>
</worksheet>
</file>

<file path=xl/worksheets/sheet4.xml><?xml version="1.0" encoding="utf-8"?>
<worksheet xmlns="http://schemas.openxmlformats.org/spreadsheetml/2006/main" xmlns:r="http://schemas.openxmlformats.org/officeDocument/2006/relationships">
  <sheetPr>
    <tabColor rgb="FFC00000"/>
  </sheetPr>
  <dimension ref="A1:K32"/>
  <sheetViews>
    <sheetView view="pageBreakPreview" topLeftCell="A4" zoomScale="71" zoomScaleSheetLayoutView="71" workbookViewId="0">
      <selection activeCell="N19" sqref="N19"/>
    </sheetView>
  </sheetViews>
  <sheetFormatPr defaultRowHeight="14.25"/>
  <cols>
    <col min="1" max="1" width="9.140625" style="37"/>
    <col min="2" max="2" width="50.28515625" style="37" customWidth="1"/>
    <col min="3" max="3" width="11.42578125" style="37" customWidth="1"/>
    <col min="4" max="4" width="13.42578125" style="37" customWidth="1"/>
    <col min="5" max="5" width="12.85546875" style="37" customWidth="1"/>
    <col min="6" max="6" width="11.85546875" style="37" customWidth="1"/>
    <col min="7" max="7" width="11.5703125" style="37" customWidth="1"/>
    <col min="8" max="8" width="11.85546875" style="37" customWidth="1"/>
    <col min="9" max="9" width="12.42578125" style="37" customWidth="1"/>
    <col min="10" max="10" width="10.42578125" style="37" customWidth="1"/>
    <col min="11" max="11" width="13.28515625" style="37" customWidth="1"/>
    <col min="12" max="257" width="9.140625" style="37"/>
    <col min="258" max="258" width="50.28515625" style="37" customWidth="1"/>
    <col min="259" max="259" width="11.42578125" style="37" customWidth="1"/>
    <col min="260" max="260" width="13.42578125" style="37" customWidth="1"/>
    <col min="261" max="261" width="12.85546875" style="37" customWidth="1"/>
    <col min="262" max="262" width="11.85546875" style="37" customWidth="1"/>
    <col min="263" max="263" width="11.5703125" style="37" customWidth="1"/>
    <col min="264" max="264" width="11.85546875" style="37" customWidth="1"/>
    <col min="265" max="265" width="12.42578125" style="37" customWidth="1"/>
    <col min="266" max="266" width="10.42578125" style="37" customWidth="1"/>
    <col min="267" max="267" width="13.28515625" style="37" customWidth="1"/>
    <col min="268" max="513" width="9.140625" style="37"/>
    <col min="514" max="514" width="50.28515625" style="37" customWidth="1"/>
    <col min="515" max="515" width="11.42578125" style="37" customWidth="1"/>
    <col min="516" max="516" width="13.42578125" style="37" customWidth="1"/>
    <col min="517" max="517" width="12.85546875" style="37" customWidth="1"/>
    <col min="518" max="518" width="11.85546875" style="37" customWidth="1"/>
    <col min="519" max="519" width="11.5703125" style="37" customWidth="1"/>
    <col min="520" max="520" width="11.85546875" style="37" customWidth="1"/>
    <col min="521" max="521" width="12.42578125" style="37" customWidth="1"/>
    <col min="522" max="522" width="10.42578125" style="37" customWidth="1"/>
    <col min="523" max="523" width="13.28515625" style="37" customWidth="1"/>
    <col min="524" max="769" width="9.140625" style="37"/>
    <col min="770" max="770" width="50.28515625" style="37" customWidth="1"/>
    <col min="771" max="771" width="11.42578125" style="37" customWidth="1"/>
    <col min="772" max="772" width="13.42578125" style="37" customWidth="1"/>
    <col min="773" max="773" width="12.85546875" style="37" customWidth="1"/>
    <col min="774" max="774" width="11.85546875" style="37" customWidth="1"/>
    <col min="775" max="775" width="11.5703125" style="37" customWidth="1"/>
    <col min="776" max="776" width="11.85546875" style="37" customWidth="1"/>
    <col min="777" max="777" width="12.42578125" style="37" customWidth="1"/>
    <col min="778" max="778" width="10.42578125" style="37" customWidth="1"/>
    <col min="779" max="779" width="13.28515625" style="37" customWidth="1"/>
    <col min="780" max="1025" width="9.140625" style="37"/>
    <col min="1026" max="1026" width="50.28515625" style="37" customWidth="1"/>
    <col min="1027" max="1027" width="11.42578125" style="37" customWidth="1"/>
    <col min="1028" max="1028" width="13.42578125" style="37" customWidth="1"/>
    <col min="1029" max="1029" width="12.85546875" style="37" customWidth="1"/>
    <col min="1030" max="1030" width="11.85546875" style="37" customWidth="1"/>
    <col min="1031" max="1031" width="11.5703125" style="37" customWidth="1"/>
    <col min="1032" max="1032" width="11.85546875" style="37" customWidth="1"/>
    <col min="1033" max="1033" width="12.42578125" style="37" customWidth="1"/>
    <col min="1034" max="1034" width="10.42578125" style="37" customWidth="1"/>
    <col min="1035" max="1035" width="13.28515625" style="37" customWidth="1"/>
    <col min="1036" max="1281" width="9.140625" style="37"/>
    <col min="1282" max="1282" width="50.28515625" style="37" customWidth="1"/>
    <col min="1283" max="1283" width="11.42578125" style="37" customWidth="1"/>
    <col min="1284" max="1284" width="13.42578125" style="37" customWidth="1"/>
    <col min="1285" max="1285" width="12.85546875" style="37" customWidth="1"/>
    <col min="1286" max="1286" width="11.85546875" style="37" customWidth="1"/>
    <col min="1287" max="1287" width="11.5703125" style="37" customWidth="1"/>
    <col min="1288" max="1288" width="11.85546875" style="37" customWidth="1"/>
    <col min="1289" max="1289" width="12.42578125" style="37" customWidth="1"/>
    <col min="1290" max="1290" width="10.42578125" style="37" customWidth="1"/>
    <col min="1291" max="1291" width="13.28515625" style="37" customWidth="1"/>
    <col min="1292" max="1537" width="9.140625" style="37"/>
    <col min="1538" max="1538" width="50.28515625" style="37" customWidth="1"/>
    <col min="1539" max="1539" width="11.42578125" style="37" customWidth="1"/>
    <col min="1540" max="1540" width="13.42578125" style="37" customWidth="1"/>
    <col min="1541" max="1541" width="12.85546875" style="37" customWidth="1"/>
    <col min="1542" max="1542" width="11.85546875" style="37" customWidth="1"/>
    <col min="1543" max="1543" width="11.5703125" style="37" customWidth="1"/>
    <col min="1544" max="1544" width="11.85546875" style="37" customWidth="1"/>
    <col min="1545" max="1545" width="12.42578125" style="37" customWidth="1"/>
    <col min="1546" max="1546" width="10.42578125" style="37" customWidth="1"/>
    <col min="1547" max="1547" width="13.28515625" style="37" customWidth="1"/>
    <col min="1548" max="1793" width="9.140625" style="37"/>
    <col min="1794" max="1794" width="50.28515625" style="37" customWidth="1"/>
    <col min="1795" max="1795" width="11.42578125" style="37" customWidth="1"/>
    <col min="1796" max="1796" width="13.42578125" style="37" customWidth="1"/>
    <col min="1797" max="1797" width="12.85546875" style="37" customWidth="1"/>
    <col min="1798" max="1798" width="11.85546875" style="37" customWidth="1"/>
    <col min="1799" max="1799" width="11.5703125" style="37" customWidth="1"/>
    <col min="1800" max="1800" width="11.85546875" style="37" customWidth="1"/>
    <col min="1801" max="1801" width="12.42578125" style="37" customWidth="1"/>
    <col min="1802" max="1802" width="10.42578125" style="37" customWidth="1"/>
    <col min="1803" max="1803" width="13.28515625" style="37" customWidth="1"/>
    <col min="1804" max="2049" width="9.140625" style="37"/>
    <col min="2050" max="2050" width="50.28515625" style="37" customWidth="1"/>
    <col min="2051" max="2051" width="11.42578125" style="37" customWidth="1"/>
    <col min="2052" max="2052" width="13.42578125" style="37" customWidth="1"/>
    <col min="2053" max="2053" width="12.85546875" style="37" customWidth="1"/>
    <col min="2054" max="2054" width="11.85546875" style="37" customWidth="1"/>
    <col min="2055" max="2055" width="11.5703125" style="37" customWidth="1"/>
    <col min="2056" max="2056" width="11.85546875" style="37" customWidth="1"/>
    <col min="2057" max="2057" width="12.42578125" style="37" customWidth="1"/>
    <col min="2058" max="2058" width="10.42578125" style="37" customWidth="1"/>
    <col min="2059" max="2059" width="13.28515625" style="37" customWidth="1"/>
    <col min="2060" max="2305" width="9.140625" style="37"/>
    <col min="2306" max="2306" width="50.28515625" style="37" customWidth="1"/>
    <col min="2307" max="2307" width="11.42578125" style="37" customWidth="1"/>
    <col min="2308" max="2308" width="13.42578125" style="37" customWidth="1"/>
    <col min="2309" max="2309" width="12.85546875" style="37" customWidth="1"/>
    <col min="2310" max="2310" width="11.85546875" style="37" customWidth="1"/>
    <col min="2311" max="2311" width="11.5703125" style="37" customWidth="1"/>
    <col min="2312" max="2312" width="11.85546875" style="37" customWidth="1"/>
    <col min="2313" max="2313" width="12.42578125" style="37" customWidth="1"/>
    <col min="2314" max="2314" width="10.42578125" style="37" customWidth="1"/>
    <col min="2315" max="2315" width="13.28515625" style="37" customWidth="1"/>
    <col min="2316" max="2561" width="9.140625" style="37"/>
    <col min="2562" max="2562" width="50.28515625" style="37" customWidth="1"/>
    <col min="2563" max="2563" width="11.42578125" style="37" customWidth="1"/>
    <col min="2564" max="2564" width="13.42578125" style="37" customWidth="1"/>
    <col min="2565" max="2565" width="12.85546875" style="37" customWidth="1"/>
    <col min="2566" max="2566" width="11.85546875" style="37" customWidth="1"/>
    <col min="2567" max="2567" width="11.5703125" style="37" customWidth="1"/>
    <col min="2568" max="2568" width="11.85546875" style="37" customWidth="1"/>
    <col min="2569" max="2569" width="12.42578125" style="37" customWidth="1"/>
    <col min="2570" max="2570" width="10.42578125" style="37" customWidth="1"/>
    <col min="2571" max="2571" width="13.28515625" style="37" customWidth="1"/>
    <col min="2572" max="2817" width="9.140625" style="37"/>
    <col min="2818" max="2818" width="50.28515625" style="37" customWidth="1"/>
    <col min="2819" max="2819" width="11.42578125" style="37" customWidth="1"/>
    <col min="2820" max="2820" width="13.42578125" style="37" customWidth="1"/>
    <col min="2821" max="2821" width="12.85546875" style="37" customWidth="1"/>
    <col min="2822" max="2822" width="11.85546875" style="37" customWidth="1"/>
    <col min="2823" max="2823" width="11.5703125" style="37" customWidth="1"/>
    <col min="2824" max="2824" width="11.85546875" style="37" customWidth="1"/>
    <col min="2825" max="2825" width="12.42578125" style="37" customWidth="1"/>
    <col min="2826" max="2826" width="10.42578125" style="37" customWidth="1"/>
    <col min="2827" max="2827" width="13.28515625" style="37" customWidth="1"/>
    <col min="2828" max="3073" width="9.140625" style="37"/>
    <col min="3074" max="3074" width="50.28515625" style="37" customWidth="1"/>
    <col min="3075" max="3075" width="11.42578125" style="37" customWidth="1"/>
    <col min="3076" max="3076" width="13.42578125" style="37" customWidth="1"/>
    <col min="3077" max="3077" width="12.85546875" style="37" customWidth="1"/>
    <col min="3078" max="3078" width="11.85546875" style="37" customWidth="1"/>
    <col min="3079" max="3079" width="11.5703125" style="37" customWidth="1"/>
    <col min="3080" max="3080" width="11.85546875" style="37" customWidth="1"/>
    <col min="3081" max="3081" width="12.42578125" style="37" customWidth="1"/>
    <col min="3082" max="3082" width="10.42578125" style="37" customWidth="1"/>
    <col min="3083" max="3083" width="13.28515625" style="37" customWidth="1"/>
    <col min="3084" max="3329" width="9.140625" style="37"/>
    <col min="3330" max="3330" width="50.28515625" style="37" customWidth="1"/>
    <col min="3331" max="3331" width="11.42578125" style="37" customWidth="1"/>
    <col min="3332" max="3332" width="13.42578125" style="37" customWidth="1"/>
    <col min="3333" max="3333" width="12.85546875" style="37" customWidth="1"/>
    <col min="3334" max="3334" width="11.85546875" style="37" customWidth="1"/>
    <col min="3335" max="3335" width="11.5703125" style="37" customWidth="1"/>
    <col min="3336" max="3336" width="11.85546875" style="37" customWidth="1"/>
    <col min="3337" max="3337" width="12.42578125" style="37" customWidth="1"/>
    <col min="3338" max="3338" width="10.42578125" style="37" customWidth="1"/>
    <col min="3339" max="3339" width="13.28515625" style="37" customWidth="1"/>
    <col min="3340" max="3585" width="9.140625" style="37"/>
    <col min="3586" max="3586" width="50.28515625" style="37" customWidth="1"/>
    <col min="3587" max="3587" width="11.42578125" style="37" customWidth="1"/>
    <col min="3588" max="3588" width="13.42578125" style="37" customWidth="1"/>
    <col min="3589" max="3589" width="12.85546875" style="37" customWidth="1"/>
    <col min="3590" max="3590" width="11.85546875" style="37" customWidth="1"/>
    <col min="3591" max="3591" width="11.5703125" style="37" customWidth="1"/>
    <col min="3592" max="3592" width="11.85546875" style="37" customWidth="1"/>
    <col min="3593" max="3593" width="12.42578125" style="37" customWidth="1"/>
    <col min="3594" max="3594" width="10.42578125" style="37" customWidth="1"/>
    <col min="3595" max="3595" width="13.28515625" style="37" customWidth="1"/>
    <col min="3596" max="3841" width="9.140625" style="37"/>
    <col min="3842" max="3842" width="50.28515625" style="37" customWidth="1"/>
    <col min="3843" max="3843" width="11.42578125" style="37" customWidth="1"/>
    <col min="3844" max="3844" width="13.42578125" style="37" customWidth="1"/>
    <col min="3845" max="3845" width="12.85546875" style="37" customWidth="1"/>
    <col min="3846" max="3846" width="11.85546875" style="37" customWidth="1"/>
    <col min="3847" max="3847" width="11.5703125" style="37" customWidth="1"/>
    <col min="3848" max="3848" width="11.85546875" style="37" customWidth="1"/>
    <col min="3849" max="3849" width="12.42578125" style="37" customWidth="1"/>
    <col min="3850" max="3850" width="10.42578125" style="37" customWidth="1"/>
    <col min="3851" max="3851" width="13.28515625" style="37" customWidth="1"/>
    <col min="3852" max="4097" width="9.140625" style="37"/>
    <col min="4098" max="4098" width="50.28515625" style="37" customWidth="1"/>
    <col min="4099" max="4099" width="11.42578125" style="37" customWidth="1"/>
    <col min="4100" max="4100" width="13.42578125" style="37" customWidth="1"/>
    <col min="4101" max="4101" width="12.85546875" style="37" customWidth="1"/>
    <col min="4102" max="4102" width="11.85546875" style="37" customWidth="1"/>
    <col min="4103" max="4103" width="11.5703125" style="37" customWidth="1"/>
    <col min="4104" max="4104" width="11.85546875" style="37" customWidth="1"/>
    <col min="4105" max="4105" width="12.42578125" style="37" customWidth="1"/>
    <col min="4106" max="4106" width="10.42578125" style="37" customWidth="1"/>
    <col min="4107" max="4107" width="13.28515625" style="37" customWidth="1"/>
    <col min="4108" max="4353" width="9.140625" style="37"/>
    <col min="4354" max="4354" width="50.28515625" style="37" customWidth="1"/>
    <col min="4355" max="4355" width="11.42578125" style="37" customWidth="1"/>
    <col min="4356" max="4356" width="13.42578125" style="37" customWidth="1"/>
    <col min="4357" max="4357" width="12.85546875" style="37" customWidth="1"/>
    <col min="4358" max="4358" width="11.85546875" style="37" customWidth="1"/>
    <col min="4359" max="4359" width="11.5703125" style="37" customWidth="1"/>
    <col min="4360" max="4360" width="11.85546875" style="37" customWidth="1"/>
    <col min="4361" max="4361" width="12.42578125" style="37" customWidth="1"/>
    <col min="4362" max="4362" width="10.42578125" style="37" customWidth="1"/>
    <col min="4363" max="4363" width="13.28515625" style="37" customWidth="1"/>
    <col min="4364" max="4609" width="9.140625" style="37"/>
    <col min="4610" max="4610" width="50.28515625" style="37" customWidth="1"/>
    <col min="4611" max="4611" width="11.42578125" style="37" customWidth="1"/>
    <col min="4612" max="4612" width="13.42578125" style="37" customWidth="1"/>
    <col min="4613" max="4613" width="12.85546875" style="37" customWidth="1"/>
    <col min="4614" max="4614" width="11.85546875" style="37" customWidth="1"/>
    <col min="4615" max="4615" width="11.5703125" style="37" customWidth="1"/>
    <col min="4616" max="4616" width="11.85546875" style="37" customWidth="1"/>
    <col min="4617" max="4617" width="12.42578125" style="37" customWidth="1"/>
    <col min="4618" max="4618" width="10.42578125" style="37" customWidth="1"/>
    <col min="4619" max="4619" width="13.28515625" style="37" customWidth="1"/>
    <col min="4620" max="4865" width="9.140625" style="37"/>
    <col min="4866" max="4866" width="50.28515625" style="37" customWidth="1"/>
    <col min="4867" max="4867" width="11.42578125" style="37" customWidth="1"/>
    <col min="4868" max="4868" width="13.42578125" style="37" customWidth="1"/>
    <col min="4869" max="4869" width="12.85546875" style="37" customWidth="1"/>
    <col min="4870" max="4870" width="11.85546875" style="37" customWidth="1"/>
    <col min="4871" max="4871" width="11.5703125" style="37" customWidth="1"/>
    <col min="4872" max="4872" width="11.85546875" style="37" customWidth="1"/>
    <col min="4873" max="4873" width="12.42578125" style="37" customWidth="1"/>
    <col min="4874" max="4874" width="10.42578125" style="37" customWidth="1"/>
    <col min="4875" max="4875" width="13.28515625" style="37" customWidth="1"/>
    <col min="4876" max="5121" width="9.140625" style="37"/>
    <col min="5122" max="5122" width="50.28515625" style="37" customWidth="1"/>
    <col min="5123" max="5123" width="11.42578125" style="37" customWidth="1"/>
    <col min="5124" max="5124" width="13.42578125" style="37" customWidth="1"/>
    <col min="5125" max="5125" width="12.85546875" style="37" customWidth="1"/>
    <col min="5126" max="5126" width="11.85546875" style="37" customWidth="1"/>
    <col min="5127" max="5127" width="11.5703125" style="37" customWidth="1"/>
    <col min="5128" max="5128" width="11.85546875" style="37" customWidth="1"/>
    <col min="5129" max="5129" width="12.42578125" style="37" customWidth="1"/>
    <col min="5130" max="5130" width="10.42578125" style="37" customWidth="1"/>
    <col min="5131" max="5131" width="13.28515625" style="37" customWidth="1"/>
    <col min="5132" max="5377" width="9.140625" style="37"/>
    <col min="5378" max="5378" width="50.28515625" style="37" customWidth="1"/>
    <col min="5379" max="5379" width="11.42578125" style="37" customWidth="1"/>
    <col min="5380" max="5380" width="13.42578125" style="37" customWidth="1"/>
    <col min="5381" max="5381" width="12.85546875" style="37" customWidth="1"/>
    <col min="5382" max="5382" width="11.85546875" style="37" customWidth="1"/>
    <col min="5383" max="5383" width="11.5703125" style="37" customWidth="1"/>
    <col min="5384" max="5384" width="11.85546875" style="37" customWidth="1"/>
    <col min="5385" max="5385" width="12.42578125" style="37" customWidth="1"/>
    <col min="5386" max="5386" width="10.42578125" style="37" customWidth="1"/>
    <col min="5387" max="5387" width="13.28515625" style="37" customWidth="1"/>
    <col min="5388" max="5633" width="9.140625" style="37"/>
    <col min="5634" max="5634" width="50.28515625" style="37" customWidth="1"/>
    <col min="5635" max="5635" width="11.42578125" style="37" customWidth="1"/>
    <col min="5636" max="5636" width="13.42578125" style="37" customWidth="1"/>
    <col min="5637" max="5637" width="12.85546875" style="37" customWidth="1"/>
    <col min="5638" max="5638" width="11.85546875" style="37" customWidth="1"/>
    <col min="5639" max="5639" width="11.5703125" style="37" customWidth="1"/>
    <col min="5640" max="5640" width="11.85546875" style="37" customWidth="1"/>
    <col min="5641" max="5641" width="12.42578125" style="37" customWidth="1"/>
    <col min="5642" max="5642" width="10.42578125" style="37" customWidth="1"/>
    <col min="5643" max="5643" width="13.28515625" style="37" customWidth="1"/>
    <col min="5644" max="5889" width="9.140625" style="37"/>
    <col min="5890" max="5890" width="50.28515625" style="37" customWidth="1"/>
    <col min="5891" max="5891" width="11.42578125" style="37" customWidth="1"/>
    <col min="5892" max="5892" width="13.42578125" style="37" customWidth="1"/>
    <col min="5893" max="5893" width="12.85546875" style="37" customWidth="1"/>
    <col min="5894" max="5894" width="11.85546875" style="37" customWidth="1"/>
    <col min="5895" max="5895" width="11.5703125" style="37" customWidth="1"/>
    <col min="5896" max="5896" width="11.85546875" style="37" customWidth="1"/>
    <col min="5897" max="5897" width="12.42578125" style="37" customWidth="1"/>
    <col min="5898" max="5898" width="10.42578125" style="37" customWidth="1"/>
    <col min="5899" max="5899" width="13.28515625" style="37" customWidth="1"/>
    <col min="5900" max="6145" width="9.140625" style="37"/>
    <col min="6146" max="6146" width="50.28515625" style="37" customWidth="1"/>
    <col min="6147" max="6147" width="11.42578125" style="37" customWidth="1"/>
    <col min="6148" max="6148" width="13.42578125" style="37" customWidth="1"/>
    <col min="6149" max="6149" width="12.85546875" style="37" customWidth="1"/>
    <col min="6150" max="6150" width="11.85546875" style="37" customWidth="1"/>
    <col min="6151" max="6151" width="11.5703125" style="37" customWidth="1"/>
    <col min="6152" max="6152" width="11.85546875" style="37" customWidth="1"/>
    <col min="6153" max="6153" width="12.42578125" style="37" customWidth="1"/>
    <col min="6154" max="6154" width="10.42578125" style="37" customWidth="1"/>
    <col min="6155" max="6155" width="13.28515625" style="37" customWidth="1"/>
    <col min="6156" max="6401" width="9.140625" style="37"/>
    <col min="6402" max="6402" width="50.28515625" style="37" customWidth="1"/>
    <col min="6403" max="6403" width="11.42578125" style="37" customWidth="1"/>
    <col min="6404" max="6404" width="13.42578125" style="37" customWidth="1"/>
    <col min="6405" max="6405" width="12.85546875" style="37" customWidth="1"/>
    <col min="6406" max="6406" width="11.85546875" style="37" customWidth="1"/>
    <col min="6407" max="6407" width="11.5703125" style="37" customWidth="1"/>
    <col min="6408" max="6408" width="11.85546875" style="37" customWidth="1"/>
    <col min="6409" max="6409" width="12.42578125" style="37" customWidth="1"/>
    <col min="6410" max="6410" width="10.42578125" style="37" customWidth="1"/>
    <col min="6411" max="6411" width="13.28515625" style="37" customWidth="1"/>
    <col min="6412" max="6657" width="9.140625" style="37"/>
    <col min="6658" max="6658" width="50.28515625" style="37" customWidth="1"/>
    <col min="6659" max="6659" width="11.42578125" style="37" customWidth="1"/>
    <col min="6660" max="6660" width="13.42578125" style="37" customWidth="1"/>
    <col min="6661" max="6661" width="12.85546875" style="37" customWidth="1"/>
    <col min="6662" max="6662" width="11.85546875" style="37" customWidth="1"/>
    <col min="6663" max="6663" width="11.5703125" style="37" customWidth="1"/>
    <col min="6664" max="6664" width="11.85546875" style="37" customWidth="1"/>
    <col min="6665" max="6665" width="12.42578125" style="37" customWidth="1"/>
    <col min="6666" max="6666" width="10.42578125" style="37" customWidth="1"/>
    <col min="6667" max="6667" width="13.28515625" style="37" customWidth="1"/>
    <col min="6668" max="6913" width="9.140625" style="37"/>
    <col min="6914" max="6914" width="50.28515625" style="37" customWidth="1"/>
    <col min="6915" max="6915" width="11.42578125" style="37" customWidth="1"/>
    <col min="6916" max="6916" width="13.42578125" style="37" customWidth="1"/>
    <col min="6917" max="6917" width="12.85546875" style="37" customWidth="1"/>
    <col min="6918" max="6918" width="11.85546875" style="37" customWidth="1"/>
    <col min="6919" max="6919" width="11.5703125" style="37" customWidth="1"/>
    <col min="6920" max="6920" width="11.85546875" style="37" customWidth="1"/>
    <col min="6921" max="6921" width="12.42578125" style="37" customWidth="1"/>
    <col min="6922" max="6922" width="10.42578125" style="37" customWidth="1"/>
    <col min="6923" max="6923" width="13.28515625" style="37" customWidth="1"/>
    <col min="6924" max="7169" width="9.140625" style="37"/>
    <col min="7170" max="7170" width="50.28515625" style="37" customWidth="1"/>
    <col min="7171" max="7171" width="11.42578125" style="37" customWidth="1"/>
    <col min="7172" max="7172" width="13.42578125" style="37" customWidth="1"/>
    <col min="7173" max="7173" width="12.85546875" style="37" customWidth="1"/>
    <col min="7174" max="7174" width="11.85546875" style="37" customWidth="1"/>
    <col min="7175" max="7175" width="11.5703125" style="37" customWidth="1"/>
    <col min="7176" max="7176" width="11.85546875" style="37" customWidth="1"/>
    <col min="7177" max="7177" width="12.42578125" style="37" customWidth="1"/>
    <col min="7178" max="7178" width="10.42578125" style="37" customWidth="1"/>
    <col min="7179" max="7179" width="13.28515625" style="37" customWidth="1"/>
    <col min="7180" max="7425" width="9.140625" style="37"/>
    <col min="7426" max="7426" width="50.28515625" style="37" customWidth="1"/>
    <col min="7427" max="7427" width="11.42578125" style="37" customWidth="1"/>
    <col min="7428" max="7428" width="13.42578125" style="37" customWidth="1"/>
    <col min="7429" max="7429" width="12.85546875" style="37" customWidth="1"/>
    <col min="7430" max="7430" width="11.85546875" style="37" customWidth="1"/>
    <col min="7431" max="7431" width="11.5703125" style="37" customWidth="1"/>
    <col min="7432" max="7432" width="11.85546875" style="37" customWidth="1"/>
    <col min="7433" max="7433" width="12.42578125" style="37" customWidth="1"/>
    <col min="7434" max="7434" width="10.42578125" style="37" customWidth="1"/>
    <col min="7435" max="7435" width="13.28515625" style="37" customWidth="1"/>
    <col min="7436" max="7681" width="9.140625" style="37"/>
    <col min="7682" max="7682" width="50.28515625" style="37" customWidth="1"/>
    <col min="7683" max="7683" width="11.42578125" style="37" customWidth="1"/>
    <col min="7684" max="7684" width="13.42578125" style="37" customWidth="1"/>
    <col min="7685" max="7685" width="12.85546875" style="37" customWidth="1"/>
    <col min="7686" max="7686" width="11.85546875" style="37" customWidth="1"/>
    <col min="7687" max="7687" width="11.5703125" style="37" customWidth="1"/>
    <col min="7688" max="7688" width="11.85546875" style="37" customWidth="1"/>
    <col min="7689" max="7689" width="12.42578125" style="37" customWidth="1"/>
    <col min="7690" max="7690" width="10.42578125" style="37" customWidth="1"/>
    <col min="7691" max="7691" width="13.28515625" style="37" customWidth="1"/>
    <col min="7692" max="7937" width="9.140625" style="37"/>
    <col min="7938" max="7938" width="50.28515625" style="37" customWidth="1"/>
    <col min="7939" max="7939" width="11.42578125" style="37" customWidth="1"/>
    <col min="7940" max="7940" width="13.42578125" style="37" customWidth="1"/>
    <col min="7941" max="7941" width="12.85546875" style="37" customWidth="1"/>
    <col min="7942" max="7942" width="11.85546875" style="37" customWidth="1"/>
    <col min="7943" max="7943" width="11.5703125" style="37" customWidth="1"/>
    <col min="7944" max="7944" width="11.85546875" style="37" customWidth="1"/>
    <col min="7945" max="7945" width="12.42578125" style="37" customWidth="1"/>
    <col min="7946" max="7946" width="10.42578125" style="37" customWidth="1"/>
    <col min="7947" max="7947" width="13.28515625" style="37" customWidth="1"/>
    <col min="7948" max="8193" width="9.140625" style="37"/>
    <col min="8194" max="8194" width="50.28515625" style="37" customWidth="1"/>
    <col min="8195" max="8195" width="11.42578125" style="37" customWidth="1"/>
    <col min="8196" max="8196" width="13.42578125" style="37" customWidth="1"/>
    <col min="8197" max="8197" width="12.85546875" style="37" customWidth="1"/>
    <col min="8198" max="8198" width="11.85546875" style="37" customWidth="1"/>
    <col min="8199" max="8199" width="11.5703125" style="37" customWidth="1"/>
    <col min="8200" max="8200" width="11.85546875" style="37" customWidth="1"/>
    <col min="8201" max="8201" width="12.42578125" style="37" customWidth="1"/>
    <col min="8202" max="8202" width="10.42578125" style="37" customWidth="1"/>
    <col min="8203" max="8203" width="13.28515625" style="37" customWidth="1"/>
    <col min="8204" max="8449" width="9.140625" style="37"/>
    <col min="8450" max="8450" width="50.28515625" style="37" customWidth="1"/>
    <col min="8451" max="8451" width="11.42578125" style="37" customWidth="1"/>
    <col min="8452" max="8452" width="13.42578125" style="37" customWidth="1"/>
    <col min="8453" max="8453" width="12.85546875" style="37" customWidth="1"/>
    <col min="8454" max="8454" width="11.85546875" style="37" customWidth="1"/>
    <col min="8455" max="8455" width="11.5703125" style="37" customWidth="1"/>
    <col min="8456" max="8456" width="11.85546875" style="37" customWidth="1"/>
    <col min="8457" max="8457" width="12.42578125" style="37" customWidth="1"/>
    <col min="8458" max="8458" width="10.42578125" style="37" customWidth="1"/>
    <col min="8459" max="8459" width="13.28515625" style="37" customWidth="1"/>
    <col min="8460" max="8705" width="9.140625" style="37"/>
    <col min="8706" max="8706" width="50.28515625" style="37" customWidth="1"/>
    <col min="8707" max="8707" width="11.42578125" style="37" customWidth="1"/>
    <col min="8708" max="8708" width="13.42578125" style="37" customWidth="1"/>
    <col min="8709" max="8709" width="12.85546875" style="37" customWidth="1"/>
    <col min="8710" max="8710" width="11.85546875" style="37" customWidth="1"/>
    <col min="8711" max="8711" width="11.5703125" style="37" customWidth="1"/>
    <col min="8712" max="8712" width="11.85546875" style="37" customWidth="1"/>
    <col min="8713" max="8713" width="12.42578125" style="37" customWidth="1"/>
    <col min="8714" max="8714" width="10.42578125" style="37" customWidth="1"/>
    <col min="8715" max="8715" width="13.28515625" style="37" customWidth="1"/>
    <col min="8716" max="8961" width="9.140625" style="37"/>
    <col min="8962" max="8962" width="50.28515625" style="37" customWidth="1"/>
    <col min="8963" max="8963" width="11.42578125" style="37" customWidth="1"/>
    <col min="8964" max="8964" width="13.42578125" style="37" customWidth="1"/>
    <col min="8965" max="8965" width="12.85546875" style="37" customWidth="1"/>
    <col min="8966" max="8966" width="11.85546875" style="37" customWidth="1"/>
    <col min="8967" max="8967" width="11.5703125" style="37" customWidth="1"/>
    <col min="8968" max="8968" width="11.85546875" style="37" customWidth="1"/>
    <col min="8969" max="8969" width="12.42578125" style="37" customWidth="1"/>
    <col min="8970" max="8970" width="10.42578125" style="37" customWidth="1"/>
    <col min="8971" max="8971" width="13.28515625" style="37" customWidth="1"/>
    <col min="8972" max="9217" width="9.140625" style="37"/>
    <col min="9218" max="9218" width="50.28515625" style="37" customWidth="1"/>
    <col min="9219" max="9219" width="11.42578125" style="37" customWidth="1"/>
    <col min="9220" max="9220" width="13.42578125" style="37" customWidth="1"/>
    <col min="9221" max="9221" width="12.85546875" style="37" customWidth="1"/>
    <col min="9222" max="9222" width="11.85546875" style="37" customWidth="1"/>
    <col min="9223" max="9223" width="11.5703125" style="37" customWidth="1"/>
    <col min="9224" max="9224" width="11.85546875" style="37" customWidth="1"/>
    <col min="9225" max="9225" width="12.42578125" style="37" customWidth="1"/>
    <col min="9226" max="9226" width="10.42578125" style="37" customWidth="1"/>
    <col min="9227" max="9227" width="13.28515625" style="37" customWidth="1"/>
    <col min="9228" max="9473" width="9.140625" style="37"/>
    <col min="9474" max="9474" width="50.28515625" style="37" customWidth="1"/>
    <col min="9475" max="9475" width="11.42578125" style="37" customWidth="1"/>
    <col min="9476" max="9476" width="13.42578125" style="37" customWidth="1"/>
    <col min="9477" max="9477" width="12.85546875" style="37" customWidth="1"/>
    <col min="9478" max="9478" width="11.85546875" style="37" customWidth="1"/>
    <col min="9479" max="9479" width="11.5703125" style="37" customWidth="1"/>
    <col min="9480" max="9480" width="11.85546875" style="37" customWidth="1"/>
    <col min="9481" max="9481" width="12.42578125" style="37" customWidth="1"/>
    <col min="9482" max="9482" width="10.42578125" style="37" customWidth="1"/>
    <col min="9483" max="9483" width="13.28515625" style="37" customWidth="1"/>
    <col min="9484" max="9729" width="9.140625" style="37"/>
    <col min="9730" max="9730" width="50.28515625" style="37" customWidth="1"/>
    <col min="9731" max="9731" width="11.42578125" style="37" customWidth="1"/>
    <col min="9732" max="9732" width="13.42578125" style="37" customWidth="1"/>
    <col min="9733" max="9733" width="12.85546875" style="37" customWidth="1"/>
    <col min="9734" max="9734" width="11.85546875" style="37" customWidth="1"/>
    <col min="9735" max="9735" width="11.5703125" style="37" customWidth="1"/>
    <col min="9736" max="9736" width="11.85546875" style="37" customWidth="1"/>
    <col min="9737" max="9737" width="12.42578125" style="37" customWidth="1"/>
    <col min="9738" max="9738" width="10.42578125" style="37" customWidth="1"/>
    <col min="9739" max="9739" width="13.28515625" style="37" customWidth="1"/>
    <col min="9740" max="9985" width="9.140625" style="37"/>
    <col min="9986" max="9986" width="50.28515625" style="37" customWidth="1"/>
    <col min="9987" max="9987" width="11.42578125" style="37" customWidth="1"/>
    <col min="9988" max="9988" width="13.42578125" style="37" customWidth="1"/>
    <col min="9989" max="9989" width="12.85546875" style="37" customWidth="1"/>
    <col min="9990" max="9990" width="11.85546875" style="37" customWidth="1"/>
    <col min="9991" max="9991" width="11.5703125" style="37" customWidth="1"/>
    <col min="9992" max="9992" width="11.85546875" style="37" customWidth="1"/>
    <col min="9993" max="9993" width="12.42578125" style="37" customWidth="1"/>
    <col min="9994" max="9994" width="10.42578125" style="37" customWidth="1"/>
    <col min="9995" max="9995" width="13.28515625" style="37" customWidth="1"/>
    <col min="9996" max="10241" width="9.140625" style="37"/>
    <col min="10242" max="10242" width="50.28515625" style="37" customWidth="1"/>
    <col min="10243" max="10243" width="11.42578125" style="37" customWidth="1"/>
    <col min="10244" max="10244" width="13.42578125" style="37" customWidth="1"/>
    <col min="10245" max="10245" width="12.85546875" style="37" customWidth="1"/>
    <col min="10246" max="10246" width="11.85546875" style="37" customWidth="1"/>
    <col min="10247" max="10247" width="11.5703125" style="37" customWidth="1"/>
    <col min="10248" max="10248" width="11.85546875" style="37" customWidth="1"/>
    <col min="10249" max="10249" width="12.42578125" style="37" customWidth="1"/>
    <col min="10250" max="10250" width="10.42578125" style="37" customWidth="1"/>
    <col min="10251" max="10251" width="13.28515625" style="37" customWidth="1"/>
    <col min="10252" max="10497" width="9.140625" style="37"/>
    <col min="10498" max="10498" width="50.28515625" style="37" customWidth="1"/>
    <col min="10499" max="10499" width="11.42578125" style="37" customWidth="1"/>
    <col min="10500" max="10500" width="13.42578125" style="37" customWidth="1"/>
    <col min="10501" max="10501" width="12.85546875" style="37" customWidth="1"/>
    <col min="10502" max="10502" width="11.85546875" style="37" customWidth="1"/>
    <col min="10503" max="10503" width="11.5703125" style="37" customWidth="1"/>
    <col min="10504" max="10504" width="11.85546875" style="37" customWidth="1"/>
    <col min="10505" max="10505" width="12.42578125" style="37" customWidth="1"/>
    <col min="10506" max="10506" width="10.42578125" style="37" customWidth="1"/>
    <col min="10507" max="10507" width="13.28515625" style="37" customWidth="1"/>
    <col min="10508" max="10753" width="9.140625" style="37"/>
    <col min="10754" max="10754" width="50.28515625" style="37" customWidth="1"/>
    <col min="10755" max="10755" width="11.42578125" style="37" customWidth="1"/>
    <col min="10756" max="10756" width="13.42578125" style="37" customWidth="1"/>
    <col min="10757" max="10757" width="12.85546875" style="37" customWidth="1"/>
    <col min="10758" max="10758" width="11.85546875" style="37" customWidth="1"/>
    <col min="10759" max="10759" width="11.5703125" style="37" customWidth="1"/>
    <col min="10760" max="10760" width="11.85546875" style="37" customWidth="1"/>
    <col min="10761" max="10761" width="12.42578125" style="37" customWidth="1"/>
    <col min="10762" max="10762" width="10.42578125" style="37" customWidth="1"/>
    <col min="10763" max="10763" width="13.28515625" style="37" customWidth="1"/>
    <col min="10764" max="11009" width="9.140625" style="37"/>
    <col min="11010" max="11010" width="50.28515625" style="37" customWidth="1"/>
    <col min="11011" max="11011" width="11.42578125" style="37" customWidth="1"/>
    <col min="11012" max="11012" width="13.42578125" style="37" customWidth="1"/>
    <col min="11013" max="11013" width="12.85546875" style="37" customWidth="1"/>
    <col min="11014" max="11014" width="11.85546875" style="37" customWidth="1"/>
    <col min="11015" max="11015" width="11.5703125" style="37" customWidth="1"/>
    <col min="11016" max="11016" width="11.85546875" style="37" customWidth="1"/>
    <col min="11017" max="11017" width="12.42578125" style="37" customWidth="1"/>
    <col min="11018" max="11018" width="10.42578125" style="37" customWidth="1"/>
    <col min="11019" max="11019" width="13.28515625" style="37" customWidth="1"/>
    <col min="11020" max="11265" width="9.140625" style="37"/>
    <col min="11266" max="11266" width="50.28515625" style="37" customWidth="1"/>
    <col min="11267" max="11267" width="11.42578125" style="37" customWidth="1"/>
    <col min="11268" max="11268" width="13.42578125" style="37" customWidth="1"/>
    <col min="11269" max="11269" width="12.85546875" style="37" customWidth="1"/>
    <col min="11270" max="11270" width="11.85546875" style="37" customWidth="1"/>
    <col min="11271" max="11271" width="11.5703125" style="37" customWidth="1"/>
    <col min="11272" max="11272" width="11.85546875" style="37" customWidth="1"/>
    <col min="11273" max="11273" width="12.42578125" style="37" customWidth="1"/>
    <col min="11274" max="11274" width="10.42578125" style="37" customWidth="1"/>
    <col min="11275" max="11275" width="13.28515625" style="37" customWidth="1"/>
    <col min="11276" max="11521" width="9.140625" style="37"/>
    <col min="11522" max="11522" width="50.28515625" style="37" customWidth="1"/>
    <col min="11523" max="11523" width="11.42578125" style="37" customWidth="1"/>
    <col min="11524" max="11524" width="13.42578125" style="37" customWidth="1"/>
    <col min="11525" max="11525" width="12.85546875" style="37" customWidth="1"/>
    <col min="11526" max="11526" width="11.85546875" style="37" customWidth="1"/>
    <col min="11527" max="11527" width="11.5703125" style="37" customWidth="1"/>
    <col min="11528" max="11528" width="11.85546875" style="37" customWidth="1"/>
    <col min="11529" max="11529" width="12.42578125" style="37" customWidth="1"/>
    <col min="11530" max="11530" width="10.42578125" style="37" customWidth="1"/>
    <col min="11531" max="11531" width="13.28515625" style="37" customWidth="1"/>
    <col min="11532" max="11777" width="9.140625" style="37"/>
    <col min="11778" max="11778" width="50.28515625" style="37" customWidth="1"/>
    <col min="11779" max="11779" width="11.42578125" style="37" customWidth="1"/>
    <col min="11780" max="11780" width="13.42578125" style="37" customWidth="1"/>
    <col min="11781" max="11781" width="12.85546875" style="37" customWidth="1"/>
    <col min="11782" max="11782" width="11.85546875" style="37" customWidth="1"/>
    <col min="11783" max="11783" width="11.5703125" style="37" customWidth="1"/>
    <col min="11784" max="11784" width="11.85546875" style="37" customWidth="1"/>
    <col min="11785" max="11785" width="12.42578125" style="37" customWidth="1"/>
    <col min="11786" max="11786" width="10.42578125" style="37" customWidth="1"/>
    <col min="11787" max="11787" width="13.28515625" style="37" customWidth="1"/>
    <col min="11788" max="12033" width="9.140625" style="37"/>
    <col min="12034" max="12034" width="50.28515625" style="37" customWidth="1"/>
    <col min="12035" max="12035" width="11.42578125" style="37" customWidth="1"/>
    <col min="12036" max="12036" width="13.42578125" style="37" customWidth="1"/>
    <col min="12037" max="12037" width="12.85546875" style="37" customWidth="1"/>
    <col min="12038" max="12038" width="11.85546875" style="37" customWidth="1"/>
    <col min="12039" max="12039" width="11.5703125" style="37" customWidth="1"/>
    <col min="12040" max="12040" width="11.85546875" style="37" customWidth="1"/>
    <col min="12041" max="12041" width="12.42578125" style="37" customWidth="1"/>
    <col min="12042" max="12042" width="10.42578125" style="37" customWidth="1"/>
    <col min="12043" max="12043" width="13.28515625" style="37" customWidth="1"/>
    <col min="12044" max="12289" width="9.140625" style="37"/>
    <col min="12290" max="12290" width="50.28515625" style="37" customWidth="1"/>
    <col min="12291" max="12291" width="11.42578125" style="37" customWidth="1"/>
    <col min="12292" max="12292" width="13.42578125" style="37" customWidth="1"/>
    <col min="12293" max="12293" width="12.85546875" style="37" customWidth="1"/>
    <col min="12294" max="12294" width="11.85546875" style="37" customWidth="1"/>
    <col min="12295" max="12295" width="11.5703125" style="37" customWidth="1"/>
    <col min="12296" max="12296" width="11.85546875" style="37" customWidth="1"/>
    <col min="12297" max="12297" width="12.42578125" style="37" customWidth="1"/>
    <col min="12298" max="12298" width="10.42578125" style="37" customWidth="1"/>
    <col min="12299" max="12299" width="13.28515625" style="37" customWidth="1"/>
    <col min="12300" max="12545" width="9.140625" style="37"/>
    <col min="12546" max="12546" width="50.28515625" style="37" customWidth="1"/>
    <col min="12547" max="12547" width="11.42578125" style="37" customWidth="1"/>
    <col min="12548" max="12548" width="13.42578125" style="37" customWidth="1"/>
    <col min="12549" max="12549" width="12.85546875" style="37" customWidth="1"/>
    <col min="12550" max="12550" width="11.85546875" style="37" customWidth="1"/>
    <col min="12551" max="12551" width="11.5703125" style="37" customWidth="1"/>
    <col min="12552" max="12552" width="11.85546875" style="37" customWidth="1"/>
    <col min="12553" max="12553" width="12.42578125" style="37" customWidth="1"/>
    <col min="12554" max="12554" width="10.42578125" style="37" customWidth="1"/>
    <col min="12555" max="12555" width="13.28515625" style="37" customWidth="1"/>
    <col min="12556" max="12801" width="9.140625" style="37"/>
    <col min="12802" max="12802" width="50.28515625" style="37" customWidth="1"/>
    <col min="12803" max="12803" width="11.42578125" style="37" customWidth="1"/>
    <col min="12804" max="12804" width="13.42578125" style="37" customWidth="1"/>
    <col min="12805" max="12805" width="12.85546875" style="37" customWidth="1"/>
    <col min="12806" max="12806" width="11.85546875" style="37" customWidth="1"/>
    <col min="12807" max="12807" width="11.5703125" style="37" customWidth="1"/>
    <col min="12808" max="12808" width="11.85546875" style="37" customWidth="1"/>
    <col min="12809" max="12809" width="12.42578125" style="37" customWidth="1"/>
    <col min="12810" max="12810" width="10.42578125" style="37" customWidth="1"/>
    <col min="12811" max="12811" width="13.28515625" style="37" customWidth="1"/>
    <col min="12812" max="13057" width="9.140625" style="37"/>
    <col min="13058" max="13058" width="50.28515625" style="37" customWidth="1"/>
    <col min="13059" max="13059" width="11.42578125" style="37" customWidth="1"/>
    <col min="13060" max="13060" width="13.42578125" style="37" customWidth="1"/>
    <col min="13061" max="13061" width="12.85546875" style="37" customWidth="1"/>
    <col min="13062" max="13062" width="11.85546875" style="37" customWidth="1"/>
    <col min="13063" max="13063" width="11.5703125" style="37" customWidth="1"/>
    <col min="13064" max="13064" width="11.85546875" style="37" customWidth="1"/>
    <col min="13065" max="13065" width="12.42578125" style="37" customWidth="1"/>
    <col min="13066" max="13066" width="10.42578125" style="37" customWidth="1"/>
    <col min="13067" max="13067" width="13.28515625" style="37" customWidth="1"/>
    <col min="13068" max="13313" width="9.140625" style="37"/>
    <col min="13314" max="13314" width="50.28515625" style="37" customWidth="1"/>
    <col min="13315" max="13315" width="11.42578125" style="37" customWidth="1"/>
    <col min="13316" max="13316" width="13.42578125" style="37" customWidth="1"/>
    <col min="13317" max="13317" width="12.85546875" style="37" customWidth="1"/>
    <col min="13318" max="13318" width="11.85546875" style="37" customWidth="1"/>
    <col min="13319" max="13319" width="11.5703125" style="37" customWidth="1"/>
    <col min="13320" max="13320" width="11.85546875" style="37" customWidth="1"/>
    <col min="13321" max="13321" width="12.42578125" style="37" customWidth="1"/>
    <col min="13322" max="13322" width="10.42578125" style="37" customWidth="1"/>
    <col min="13323" max="13323" width="13.28515625" style="37" customWidth="1"/>
    <col min="13324" max="13569" width="9.140625" style="37"/>
    <col min="13570" max="13570" width="50.28515625" style="37" customWidth="1"/>
    <col min="13571" max="13571" width="11.42578125" style="37" customWidth="1"/>
    <col min="13572" max="13572" width="13.42578125" style="37" customWidth="1"/>
    <col min="13573" max="13573" width="12.85546875" style="37" customWidth="1"/>
    <col min="13574" max="13574" width="11.85546875" style="37" customWidth="1"/>
    <col min="13575" max="13575" width="11.5703125" style="37" customWidth="1"/>
    <col min="13576" max="13576" width="11.85546875" style="37" customWidth="1"/>
    <col min="13577" max="13577" width="12.42578125" style="37" customWidth="1"/>
    <col min="13578" max="13578" width="10.42578125" style="37" customWidth="1"/>
    <col min="13579" max="13579" width="13.28515625" style="37" customWidth="1"/>
    <col min="13580" max="13825" width="9.140625" style="37"/>
    <col min="13826" max="13826" width="50.28515625" style="37" customWidth="1"/>
    <col min="13827" max="13827" width="11.42578125" style="37" customWidth="1"/>
    <col min="13828" max="13828" width="13.42578125" style="37" customWidth="1"/>
    <col min="13829" max="13829" width="12.85546875" style="37" customWidth="1"/>
    <col min="13830" max="13830" width="11.85546875" style="37" customWidth="1"/>
    <col min="13831" max="13831" width="11.5703125" style="37" customWidth="1"/>
    <col min="13832" max="13832" width="11.85546875" style="37" customWidth="1"/>
    <col min="13833" max="13833" width="12.42578125" style="37" customWidth="1"/>
    <col min="13834" max="13834" width="10.42578125" style="37" customWidth="1"/>
    <col min="13835" max="13835" width="13.28515625" style="37" customWidth="1"/>
    <col min="13836" max="14081" width="9.140625" style="37"/>
    <col min="14082" max="14082" width="50.28515625" style="37" customWidth="1"/>
    <col min="14083" max="14083" width="11.42578125" style="37" customWidth="1"/>
    <col min="14084" max="14084" width="13.42578125" style="37" customWidth="1"/>
    <col min="14085" max="14085" width="12.85546875" style="37" customWidth="1"/>
    <col min="14086" max="14086" width="11.85546875" style="37" customWidth="1"/>
    <col min="14087" max="14087" width="11.5703125" style="37" customWidth="1"/>
    <col min="14088" max="14088" width="11.85546875" style="37" customWidth="1"/>
    <col min="14089" max="14089" width="12.42578125" style="37" customWidth="1"/>
    <col min="14090" max="14090" width="10.42578125" style="37" customWidth="1"/>
    <col min="14091" max="14091" width="13.28515625" style="37" customWidth="1"/>
    <col min="14092" max="14337" width="9.140625" style="37"/>
    <col min="14338" max="14338" width="50.28515625" style="37" customWidth="1"/>
    <col min="14339" max="14339" width="11.42578125" style="37" customWidth="1"/>
    <col min="14340" max="14340" width="13.42578125" style="37" customWidth="1"/>
    <col min="14341" max="14341" width="12.85546875" style="37" customWidth="1"/>
    <col min="14342" max="14342" width="11.85546875" style="37" customWidth="1"/>
    <col min="14343" max="14343" width="11.5703125" style="37" customWidth="1"/>
    <col min="14344" max="14344" width="11.85546875" style="37" customWidth="1"/>
    <col min="14345" max="14345" width="12.42578125" style="37" customWidth="1"/>
    <col min="14346" max="14346" width="10.42578125" style="37" customWidth="1"/>
    <col min="14347" max="14347" width="13.28515625" style="37" customWidth="1"/>
    <col min="14348" max="14593" width="9.140625" style="37"/>
    <col min="14594" max="14594" width="50.28515625" style="37" customWidth="1"/>
    <col min="14595" max="14595" width="11.42578125" style="37" customWidth="1"/>
    <col min="14596" max="14596" width="13.42578125" style="37" customWidth="1"/>
    <col min="14597" max="14597" width="12.85546875" style="37" customWidth="1"/>
    <col min="14598" max="14598" width="11.85546875" style="37" customWidth="1"/>
    <col min="14599" max="14599" width="11.5703125" style="37" customWidth="1"/>
    <col min="14600" max="14600" width="11.85546875" style="37" customWidth="1"/>
    <col min="14601" max="14601" width="12.42578125" style="37" customWidth="1"/>
    <col min="14602" max="14602" width="10.42578125" style="37" customWidth="1"/>
    <col min="14603" max="14603" width="13.28515625" style="37" customWidth="1"/>
    <col min="14604" max="14849" width="9.140625" style="37"/>
    <col min="14850" max="14850" width="50.28515625" style="37" customWidth="1"/>
    <col min="14851" max="14851" width="11.42578125" style="37" customWidth="1"/>
    <col min="14852" max="14852" width="13.42578125" style="37" customWidth="1"/>
    <col min="14853" max="14853" width="12.85546875" style="37" customWidth="1"/>
    <col min="14854" max="14854" width="11.85546875" style="37" customWidth="1"/>
    <col min="14855" max="14855" width="11.5703125" style="37" customWidth="1"/>
    <col min="14856" max="14856" width="11.85546875" style="37" customWidth="1"/>
    <col min="14857" max="14857" width="12.42578125" style="37" customWidth="1"/>
    <col min="14858" max="14858" width="10.42578125" style="37" customWidth="1"/>
    <col min="14859" max="14859" width="13.28515625" style="37" customWidth="1"/>
    <col min="14860" max="15105" width="9.140625" style="37"/>
    <col min="15106" max="15106" width="50.28515625" style="37" customWidth="1"/>
    <col min="15107" max="15107" width="11.42578125" style="37" customWidth="1"/>
    <col min="15108" max="15108" width="13.42578125" style="37" customWidth="1"/>
    <col min="15109" max="15109" width="12.85546875" style="37" customWidth="1"/>
    <col min="15110" max="15110" width="11.85546875" style="37" customWidth="1"/>
    <col min="15111" max="15111" width="11.5703125" style="37" customWidth="1"/>
    <col min="15112" max="15112" width="11.85546875" style="37" customWidth="1"/>
    <col min="15113" max="15113" width="12.42578125" style="37" customWidth="1"/>
    <col min="15114" max="15114" width="10.42578125" style="37" customWidth="1"/>
    <col min="15115" max="15115" width="13.28515625" style="37" customWidth="1"/>
    <col min="15116" max="15361" width="9.140625" style="37"/>
    <col min="15362" max="15362" width="50.28515625" style="37" customWidth="1"/>
    <col min="15363" max="15363" width="11.42578125" style="37" customWidth="1"/>
    <col min="15364" max="15364" width="13.42578125" style="37" customWidth="1"/>
    <col min="15365" max="15365" width="12.85546875" style="37" customWidth="1"/>
    <col min="15366" max="15366" width="11.85546875" style="37" customWidth="1"/>
    <col min="15367" max="15367" width="11.5703125" style="37" customWidth="1"/>
    <col min="15368" max="15368" width="11.85546875" style="37" customWidth="1"/>
    <col min="15369" max="15369" width="12.42578125" style="37" customWidth="1"/>
    <col min="15370" max="15370" width="10.42578125" style="37" customWidth="1"/>
    <col min="15371" max="15371" width="13.28515625" style="37" customWidth="1"/>
    <col min="15372" max="15617" width="9.140625" style="37"/>
    <col min="15618" max="15618" width="50.28515625" style="37" customWidth="1"/>
    <col min="15619" max="15619" width="11.42578125" style="37" customWidth="1"/>
    <col min="15620" max="15620" width="13.42578125" style="37" customWidth="1"/>
    <col min="15621" max="15621" width="12.85546875" style="37" customWidth="1"/>
    <col min="15622" max="15622" width="11.85546875" style="37" customWidth="1"/>
    <col min="15623" max="15623" width="11.5703125" style="37" customWidth="1"/>
    <col min="15624" max="15624" width="11.85546875" style="37" customWidth="1"/>
    <col min="15625" max="15625" width="12.42578125" style="37" customWidth="1"/>
    <col min="15626" max="15626" width="10.42578125" style="37" customWidth="1"/>
    <col min="15627" max="15627" width="13.28515625" style="37" customWidth="1"/>
    <col min="15628" max="15873" width="9.140625" style="37"/>
    <col min="15874" max="15874" width="50.28515625" style="37" customWidth="1"/>
    <col min="15875" max="15875" width="11.42578125" style="37" customWidth="1"/>
    <col min="15876" max="15876" width="13.42578125" style="37" customWidth="1"/>
    <col min="15877" max="15877" width="12.85546875" style="37" customWidth="1"/>
    <col min="15878" max="15878" width="11.85546875" style="37" customWidth="1"/>
    <col min="15879" max="15879" width="11.5703125" style="37" customWidth="1"/>
    <col min="15880" max="15880" width="11.85546875" style="37" customWidth="1"/>
    <col min="15881" max="15881" width="12.42578125" style="37" customWidth="1"/>
    <col min="15882" max="15882" width="10.42578125" style="37" customWidth="1"/>
    <col min="15883" max="15883" width="13.28515625" style="37" customWidth="1"/>
    <col min="15884" max="16129" width="9.140625" style="37"/>
    <col min="16130" max="16130" width="50.28515625" style="37" customWidth="1"/>
    <col min="16131" max="16131" width="11.42578125" style="37" customWidth="1"/>
    <col min="16132" max="16132" width="13.42578125" style="37" customWidth="1"/>
    <col min="16133" max="16133" width="12.85546875" style="37" customWidth="1"/>
    <col min="16134" max="16134" width="11.85546875" style="37" customWidth="1"/>
    <col min="16135" max="16135" width="11.5703125" style="37" customWidth="1"/>
    <col min="16136" max="16136" width="11.85546875" style="37" customWidth="1"/>
    <col min="16137" max="16137" width="12.42578125" style="37" customWidth="1"/>
    <col min="16138" max="16138" width="10.42578125" style="37" customWidth="1"/>
    <col min="16139" max="16139" width="13.28515625" style="37" customWidth="1"/>
    <col min="16140" max="16384" width="9.140625" style="37"/>
  </cols>
  <sheetData>
    <row r="1" spans="1:11" s="51" customFormat="1" ht="18">
      <c r="A1" s="354" t="str">
        <f>'[26]MG COVER PAGE'!A1</f>
        <v>Name of Distribution Licensee: M G V C L</v>
      </c>
      <c r="B1" s="354"/>
      <c r="C1" s="354"/>
      <c r="D1" s="354"/>
      <c r="E1" s="354"/>
      <c r="F1" s="354"/>
      <c r="G1" s="354"/>
      <c r="H1" s="354"/>
      <c r="I1" s="354"/>
      <c r="J1" s="354"/>
      <c r="K1" s="354"/>
    </row>
    <row r="2" spans="1:11" s="51" customFormat="1" ht="18">
      <c r="A2" s="354" t="str">
        <f>'[26]MG COVER PAGE'!A2</f>
        <v>Quarter :   Q-I  (July-Aug-Sept- 2021)</v>
      </c>
      <c r="B2" s="354"/>
      <c r="C2" s="354"/>
      <c r="D2" s="354"/>
      <c r="E2" s="354"/>
      <c r="F2" s="354"/>
      <c r="G2" s="354"/>
      <c r="H2" s="354"/>
      <c r="I2" s="354"/>
      <c r="J2" s="354"/>
      <c r="K2" s="354"/>
    </row>
    <row r="3" spans="1:11" s="51" customFormat="1" ht="18">
      <c r="A3" s="355" t="str">
        <f>'[26]MG COVER PAGE'!A3</f>
        <v>Year: 2021-22</v>
      </c>
      <c r="B3" s="355"/>
      <c r="C3" s="355"/>
      <c r="D3" s="355"/>
      <c r="E3" s="355"/>
      <c r="F3" s="355"/>
      <c r="G3" s="355"/>
      <c r="H3" s="355"/>
      <c r="I3" s="355"/>
      <c r="J3" s="355"/>
      <c r="K3" s="355"/>
    </row>
    <row r="4" spans="1:11" s="52" customFormat="1" ht="25.5" customHeight="1">
      <c r="A4" s="356" t="s">
        <v>243</v>
      </c>
      <c r="B4" s="356"/>
      <c r="C4" s="356"/>
      <c r="D4" s="356"/>
      <c r="E4" s="356"/>
      <c r="F4" s="356"/>
      <c r="G4" s="356"/>
      <c r="H4" s="356"/>
      <c r="I4" s="356"/>
      <c r="J4" s="356"/>
      <c r="K4" s="356"/>
    </row>
    <row r="5" spans="1:11" s="52" customFormat="1" ht="25.5" customHeight="1">
      <c r="A5" s="356" t="s">
        <v>244</v>
      </c>
      <c r="B5" s="356"/>
      <c r="C5" s="356"/>
      <c r="D5" s="356"/>
      <c r="E5" s="356" t="s">
        <v>245</v>
      </c>
      <c r="F5" s="356"/>
      <c r="G5" s="356"/>
      <c r="H5" s="356"/>
      <c r="I5" s="356"/>
      <c r="J5" s="356"/>
      <c r="K5" s="356"/>
    </row>
    <row r="6" spans="1:11" ht="18">
      <c r="A6" s="358" t="s">
        <v>246</v>
      </c>
      <c r="B6" s="358" t="s">
        <v>247</v>
      </c>
      <c r="C6" s="358" t="s">
        <v>248</v>
      </c>
      <c r="D6" s="358" t="s">
        <v>249</v>
      </c>
      <c r="E6" s="358" t="s">
        <v>250</v>
      </c>
      <c r="F6" s="357" t="s">
        <v>251</v>
      </c>
      <c r="G6" s="357"/>
      <c r="H6" s="357"/>
      <c r="I6" s="357"/>
      <c r="J6" s="357"/>
      <c r="K6" s="357" t="s">
        <v>252</v>
      </c>
    </row>
    <row r="7" spans="1:11" ht="22.5" customHeight="1">
      <c r="A7" s="358"/>
      <c r="B7" s="358"/>
      <c r="C7" s="358"/>
      <c r="D7" s="358"/>
      <c r="E7" s="358"/>
      <c r="F7" s="357" t="s">
        <v>253</v>
      </c>
      <c r="G7" s="357"/>
      <c r="H7" s="357" t="s">
        <v>254</v>
      </c>
      <c r="I7" s="357"/>
      <c r="J7" s="357" t="s">
        <v>255</v>
      </c>
      <c r="K7" s="357"/>
    </row>
    <row r="8" spans="1:11" ht="99" customHeight="1">
      <c r="A8" s="358"/>
      <c r="B8" s="358"/>
      <c r="C8" s="358"/>
      <c r="D8" s="358"/>
      <c r="E8" s="358"/>
      <c r="F8" s="53" t="s">
        <v>256</v>
      </c>
      <c r="G8" s="53" t="s">
        <v>257</v>
      </c>
      <c r="H8" s="53" t="s">
        <v>258</v>
      </c>
      <c r="I8" s="53" t="s">
        <v>259</v>
      </c>
      <c r="J8" s="357"/>
      <c r="K8" s="357"/>
    </row>
    <row r="9" spans="1:11" ht="18">
      <c r="A9" s="54"/>
      <c r="B9" s="55">
        <v>1</v>
      </c>
      <c r="C9" s="55">
        <v>2</v>
      </c>
      <c r="D9" s="55">
        <v>3</v>
      </c>
      <c r="E9" s="55">
        <v>4</v>
      </c>
      <c r="F9" s="55">
        <v>5</v>
      </c>
      <c r="G9" s="55">
        <v>6</v>
      </c>
      <c r="H9" s="55">
        <v>7</v>
      </c>
      <c r="I9" s="55">
        <v>8</v>
      </c>
      <c r="J9" s="55">
        <v>9</v>
      </c>
      <c r="K9" s="55">
        <v>10</v>
      </c>
    </row>
    <row r="10" spans="1:11" ht="18">
      <c r="A10" s="56" t="s">
        <v>260</v>
      </c>
      <c r="B10" s="57" t="s">
        <v>261</v>
      </c>
      <c r="C10" s="58">
        <v>0</v>
      </c>
      <c r="D10" s="59">
        <v>82912.22093140721</v>
      </c>
      <c r="E10" s="59">
        <f>C10+D10</f>
        <v>82912.22093140721</v>
      </c>
      <c r="F10" s="59">
        <v>40931.116476411757</v>
      </c>
      <c r="G10" s="59">
        <v>41981.104454995453</v>
      </c>
      <c r="H10" s="59">
        <v>0</v>
      </c>
      <c r="I10" s="59">
        <v>0</v>
      </c>
      <c r="J10" s="59">
        <f>SUM(F10:I10)</f>
        <v>82912.22093140721</v>
      </c>
      <c r="K10" s="59">
        <v>0</v>
      </c>
    </row>
    <row r="11" spans="1:11" ht="18">
      <c r="A11" s="56" t="s">
        <v>262</v>
      </c>
      <c r="B11" s="57" t="s">
        <v>263</v>
      </c>
      <c r="C11" s="58">
        <v>0</v>
      </c>
      <c r="D11" s="59">
        <v>53876.148600868779</v>
      </c>
      <c r="E11" s="59">
        <f t="shared" ref="E11:E26" si="0">C11+D11</f>
        <v>53876.148600868779</v>
      </c>
      <c r="F11" s="59">
        <v>29320.927265380342</v>
      </c>
      <c r="G11" s="59">
        <v>24555.221335488433</v>
      </c>
      <c r="H11" s="59">
        <v>0</v>
      </c>
      <c r="I11" s="59">
        <v>0</v>
      </c>
      <c r="J11" s="59">
        <f t="shared" ref="J11:J26" si="1">SUM(F11:I11)</f>
        <v>53876.148600868779</v>
      </c>
      <c r="K11" s="59">
        <v>0</v>
      </c>
    </row>
    <row r="12" spans="1:11" ht="18">
      <c r="A12" s="56" t="s">
        <v>264</v>
      </c>
      <c r="B12" s="57" t="s">
        <v>265</v>
      </c>
      <c r="C12" s="58">
        <v>0</v>
      </c>
      <c r="D12" s="59">
        <v>14087.079705020709</v>
      </c>
      <c r="E12" s="59">
        <f t="shared" si="0"/>
        <v>14087.079705020709</v>
      </c>
      <c r="F12" s="59">
        <v>7993.8097787655315</v>
      </c>
      <c r="G12" s="59">
        <v>6093.2699262551778</v>
      </c>
      <c r="H12" s="59">
        <v>0</v>
      </c>
      <c r="I12" s="59">
        <v>0</v>
      </c>
      <c r="J12" s="59">
        <f t="shared" si="1"/>
        <v>14087.079705020709</v>
      </c>
      <c r="K12" s="59">
        <v>0</v>
      </c>
    </row>
    <row r="13" spans="1:11" ht="36">
      <c r="A13" s="56" t="s">
        <v>266</v>
      </c>
      <c r="B13" s="57" t="s">
        <v>267</v>
      </c>
      <c r="C13" s="58">
        <v>0</v>
      </c>
      <c r="D13" s="59">
        <v>11215.177492676028</v>
      </c>
      <c r="E13" s="59">
        <f t="shared" si="0"/>
        <v>11215.177492676028</v>
      </c>
      <c r="F13" s="59">
        <v>5805.3499343368021</v>
      </c>
      <c r="G13" s="59">
        <v>5409.827558339226</v>
      </c>
      <c r="H13" s="59">
        <v>0</v>
      </c>
      <c r="I13" s="59">
        <v>0</v>
      </c>
      <c r="J13" s="59">
        <f t="shared" si="1"/>
        <v>11215.177492676028</v>
      </c>
      <c r="K13" s="59">
        <v>0</v>
      </c>
    </row>
    <row r="14" spans="1:11" ht="36">
      <c r="A14" s="56" t="s">
        <v>268</v>
      </c>
      <c r="B14" s="57" t="s">
        <v>269</v>
      </c>
      <c r="C14" s="58">
        <v>0</v>
      </c>
      <c r="D14" s="59">
        <v>5609.4893423578142</v>
      </c>
      <c r="E14" s="59">
        <f t="shared" si="0"/>
        <v>5609.4893423578142</v>
      </c>
      <c r="F14" s="59">
        <v>3194.000303060915</v>
      </c>
      <c r="G14" s="59">
        <v>2415.4890392968987</v>
      </c>
      <c r="H14" s="59">
        <v>0</v>
      </c>
      <c r="I14" s="59">
        <v>0</v>
      </c>
      <c r="J14" s="59">
        <f t="shared" si="1"/>
        <v>5609.4893423578142</v>
      </c>
      <c r="K14" s="59">
        <v>0</v>
      </c>
    </row>
    <row r="15" spans="1:11" ht="18">
      <c r="A15" s="56" t="s">
        <v>270</v>
      </c>
      <c r="B15" s="57" t="s">
        <v>271</v>
      </c>
      <c r="C15" s="58">
        <v>0</v>
      </c>
      <c r="D15" s="59">
        <v>15125.728154359025</v>
      </c>
      <c r="E15" s="59">
        <f t="shared" si="0"/>
        <v>15125.728154359025</v>
      </c>
      <c r="F15" s="59">
        <v>8029.7125972320437</v>
      </c>
      <c r="G15" s="59">
        <v>7096.0155571269825</v>
      </c>
      <c r="H15" s="59">
        <v>0</v>
      </c>
      <c r="I15" s="59">
        <v>0</v>
      </c>
      <c r="J15" s="59">
        <f t="shared" si="1"/>
        <v>15125.728154359025</v>
      </c>
      <c r="K15" s="59">
        <v>0</v>
      </c>
    </row>
    <row r="16" spans="1:11" ht="18">
      <c r="A16" s="56" t="s">
        <v>272</v>
      </c>
      <c r="B16" s="57" t="s">
        <v>273</v>
      </c>
      <c r="C16" s="58">
        <v>0</v>
      </c>
      <c r="D16" s="59">
        <v>9148.4118597838169</v>
      </c>
      <c r="E16" s="59">
        <f t="shared" si="0"/>
        <v>9148.4118597838169</v>
      </c>
      <c r="F16" s="59">
        <v>4893.8586725931909</v>
      </c>
      <c r="G16" s="59">
        <v>4254.5531871906251</v>
      </c>
      <c r="H16" s="59">
        <v>0</v>
      </c>
      <c r="I16" s="59">
        <v>0</v>
      </c>
      <c r="J16" s="59">
        <f t="shared" si="1"/>
        <v>9148.4118597838169</v>
      </c>
      <c r="K16" s="59">
        <v>0</v>
      </c>
    </row>
    <row r="17" spans="1:11" ht="18">
      <c r="A17" s="56" t="s">
        <v>274</v>
      </c>
      <c r="B17" s="57" t="s">
        <v>275</v>
      </c>
      <c r="C17" s="58">
        <v>0</v>
      </c>
      <c r="D17" s="59">
        <v>8517.4960096979485</v>
      </c>
      <c r="E17" s="59">
        <f t="shared" si="0"/>
        <v>8517.4960096979485</v>
      </c>
      <c r="F17" s="59">
        <v>4477.4051924436808</v>
      </c>
      <c r="G17" s="59">
        <v>4040.0908172542681</v>
      </c>
      <c r="H17" s="59">
        <v>0</v>
      </c>
      <c r="I17" s="59">
        <v>0</v>
      </c>
      <c r="J17" s="59">
        <f t="shared" si="1"/>
        <v>8517.4960096979485</v>
      </c>
      <c r="K17" s="59">
        <v>0</v>
      </c>
    </row>
    <row r="18" spans="1:11" ht="18">
      <c r="A18" s="56" t="s">
        <v>276</v>
      </c>
      <c r="B18" s="57" t="s">
        <v>277</v>
      </c>
      <c r="C18" s="58">
        <v>0</v>
      </c>
      <c r="D18" s="59">
        <v>2016.7059298919082</v>
      </c>
      <c r="E18" s="59">
        <f t="shared" si="0"/>
        <v>2016.7059298919082</v>
      </c>
      <c r="F18" s="59">
        <v>1051.9625214668149</v>
      </c>
      <c r="G18" s="59">
        <v>964.74340842509343</v>
      </c>
      <c r="H18" s="59">
        <v>0</v>
      </c>
      <c r="I18" s="59">
        <v>0</v>
      </c>
      <c r="J18" s="59">
        <f t="shared" si="1"/>
        <v>2016.7059298919085</v>
      </c>
      <c r="K18" s="59">
        <v>0</v>
      </c>
    </row>
    <row r="19" spans="1:11" ht="36">
      <c r="A19" s="56" t="s">
        <v>278</v>
      </c>
      <c r="B19" s="57" t="s">
        <v>279</v>
      </c>
      <c r="C19" s="58">
        <v>0</v>
      </c>
      <c r="D19" s="59">
        <v>7492.0733407414891</v>
      </c>
      <c r="E19" s="59">
        <f t="shared" si="0"/>
        <v>7492.0733407414891</v>
      </c>
      <c r="F19" s="59">
        <v>3054.3210425295483</v>
      </c>
      <c r="G19" s="59">
        <v>4437.7522982119408</v>
      </c>
      <c r="H19" s="59">
        <v>0</v>
      </c>
      <c r="I19" s="59">
        <v>0</v>
      </c>
      <c r="J19" s="59">
        <f t="shared" si="1"/>
        <v>7492.0733407414891</v>
      </c>
      <c r="K19" s="59">
        <v>0</v>
      </c>
    </row>
    <row r="20" spans="1:11" ht="36">
      <c r="A20" s="56" t="s">
        <v>280</v>
      </c>
      <c r="B20" s="57" t="s">
        <v>281</v>
      </c>
      <c r="C20" s="58">
        <v>0</v>
      </c>
      <c r="D20" s="59">
        <v>3677.5665218708959</v>
      </c>
      <c r="E20" s="59">
        <f t="shared" si="0"/>
        <v>3677.5665218708959</v>
      </c>
      <c r="F20" s="59">
        <v>1759.9580765733913</v>
      </c>
      <c r="G20" s="59">
        <v>1917.6084452975047</v>
      </c>
      <c r="H20" s="59">
        <v>0</v>
      </c>
      <c r="I20" s="59">
        <v>0</v>
      </c>
      <c r="J20" s="59">
        <f t="shared" si="1"/>
        <v>3677.5665218708959</v>
      </c>
      <c r="K20" s="59">
        <v>0</v>
      </c>
    </row>
    <row r="21" spans="1:11" ht="36">
      <c r="A21" s="56" t="s">
        <v>282</v>
      </c>
      <c r="B21" s="57" t="s">
        <v>283</v>
      </c>
      <c r="C21" s="58">
        <v>0</v>
      </c>
      <c r="D21" s="59">
        <v>10161.122234569149</v>
      </c>
      <c r="E21" s="59">
        <f t="shared" si="0"/>
        <v>10161.122234569149</v>
      </c>
      <c r="F21" s="59">
        <v>5372.0247499747447</v>
      </c>
      <c r="G21" s="59">
        <v>4789.0974845944038</v>
      </c>
      <c r="H21" s="59">
        <v>0</v>
      </c>
      <c r="I21" s="59">
        <v>0</v>
      </c>
      <c r="J21" s="59">
        <f t="shared" si="1"/>
        <v>10161.122234569149</v>
      </c>
      <c r="K21" s="59">
        <v>0</v>
      </c>
    </row>
    <row r="22" spans="1:11" ht="36">
      <c r="A22" s="56" t="s">
        <v>284</v>
      </c>
      <c r="B22" s="57" t="s">
        <v>285</v>
      </c>
      <c r="C22" s="58">
        <v>0</v>
      </c>
      <c r="D22" s="59">
        <v>3112.5401555712697</v>
      </c>
      <c r="E22" s="59">
        <f t="shared" si="0"/>
        <v>3112.5401555712697</v>
      </c>
      <c r="F22" s="59">
        <v>1683.7214870188909</v>
      </c>
      <c r="G22" s="59">
        <v>1428.818668552379</v>
      </c>
      <c r="H22" s="59">
        <v>0</v>
      </c>
      <c r="I22" s="59">
        <v>0</v>
      </c>
      <c r="J22" s="59">
        <f t="shared" si="1"/>
        <v>3112.5401555712697</v>
      </c>
      <c r="K22" s="59">
        <v>0</v>
      </c>
    </row>
    <row r="23" spans="1:11" ht="36">
      <c r="A23" s="56" t="s">
        <v>286</v>
      </c>
      <c r="B23" s="57" t="s">
        <v>287</v>
      </c>
      <c r="C23" s="58">
        <v>0</v>
      </c>
      <c r="D23" s="59">
        <v>4081.6970401050612</v>
      </c>
      <c r="E23" s="59">
        <f t="shared" si="0"/>
        <v>4081.6970401050612</v>
      </c>
      <c r="F23" s="59">
        <v>1598.0885948075563</v>
      </c>
      <c r="G23" s="59">
        <v>2483.6084452975047</v>
      </c>
      <c r="H23" s="59">
        <v>0</v>
      </c>
      <c r="I23" s="59">
        <v>0</v>
      </c>
      <c r="J23" s="59">
        <f t="shared" si="1"/>
        <v>4081.6970401050612</v>
      </c>
      <c r="K23" s="59">
        <v>0</v>
      </c>
    </row>
    <row r="24" spans="1:11" ht="36">
      <c r="A24" s="56" t="s">
        <v>288</v>
      </c>
      <c r="B24" s="57" t="s">
        <v>289</v>
      </c>
      <c r="C24" s="58">
        <v>0</v>
      </c>
      <c r="D24" s="59">
        <v>3940.0466713809474</v>
      </c>
      <c r="E24" s="59">
        <f t="shared" si="0"/>
        <v>3940.0466713809474</v>
      </c>
      <c r="F24" s="59">
        <v>1621.6351146580462</v>
      </c>
      <c r="G24" s="59">
        <v>2318.7615567229013</v>
      </c>
      <c r="H24" s="59">
        <v>0</v>
      </c>
      <c r="I24" s="59">
        <v>0</v>
      </c>
      <c r="J24" s="59">
        <f t="shared" si="1"/>
        <v>3940.3966713809477</v>
      </c>
      <c r="K24" s="59">
        <v>0</v>
      </c>
    </row>
    <row r="25" spans="1:11" ht="18">
      <c r="A25" s="56" t="s">
        <v>290</v>
      </c>
      <c r="B25" s="57" t="s">
        <v>291</v>
      </c>
      <c r="C25" s="58">
        <v>0</v>
      </c>
      <c r="D25" s="59">
        <v>764.34074148903937</v>
      </c>
      <c r="E25" s="59">
        <f t="shared" si="0"/>
        <v>764.34074148903937</v>
      </c>
      <c r="F25" s="59">
        <v>330.3385190423275</v>
      </c>
      <c r="G25" s="59">
        <v>434.00222244671181</v>
      </c>
      <c r="H25" s="59">
        <v>0</v>
      </c>
      <c r="I25" s="59">
        <v>0</v>
      </c>
      <c r="J25" s="59">
        <f t="shared" si="1"/>
        <v>764.34074148903937</v>
      </c>
      <c r="K25" s="59">
        <v>0</v>
      </c>
    </row>
    <row r="26" spans="1:11" ht="18">
      <c r="A26" s="56" t="s">
        <v>292</v>
      </c>
      <c r="B26" s="57" t="s">
        <v>293</v>
      </c>
      <c r="C26" s="58">
        <v>0</v>
      </c>
      <c r="D26" s="59">
        <v>19487.15526820891</v>
      </c>
      <c r="E26" s="59">
        <f t="shared" si="0"/>
        <v>19487.15526820891</v>
      </c>
      <c r="F26" s="59">
        <v>9546.8675623800373</v>
      </c>
      <c r="G26" s="59">
        <v>9940.2877058288723</v>
      </c>
      <c r="H26" s="59">
        <v>0</v>
      </c>
      <c r="I26" s="59">
        <v>0</v>
      </c>
      <c r="J26" s="59">
        <f t="shared" si="1"/>
        <v>19487.15526820891</v>
      </c>
      <c r="K26" s="59">
        <v>0</v>
      </c>
    </row>
    <row r="27" spans="1:11" ht="18" hidden="1">
      <c r="A27" s="60"/>
      <c r="B27" s="60" t="s">
        <v>41</v>
      </c>
      <c r="C27" s="61">
        <v>0</v>
      </c>
      <c r="D27" s="62">
        <f>SUM(D10:D26)</f>
        <v>255225.00000000006</v>
      </c>
      <c r="E27" s="62">
        <f t="shared" ref="E27:K27" si="2">SUM(E10:E26)</f>
        <v>255225.00000000006</v>
      </c>
      <c r="F27" s="62">
        <f t="shared" si="2"/>
        <v>130665.09788867563</v>
      </c>
      <c r="G27" s="62">
        <f t="shared" si="2"/>
        <v>124560.25211132439</v>
      </c>
      <c r="H27" s="62">
        <f t="shared" si="2"/>
        <v>0</v>
      </c>
      <c r="I27" s="62">
        <f t="shared" si="2"/>
        <v>0</v>
      </c>
      <c r="J27" s="62">
        <f t="shared" si="2"/>
        <v>255225.35000000003</v>
      </c>
      <c r="K27" s="62">
        <f t="shared" si="2"/>
        <v>0</v>
      </c>
    </row>
    <row r="28" spans="1:11">
      <c r="A28" s="63" t="s">
        <v>294</v>
      </c>
      <c r="B28" s="63"/>
    </row>
    <row r="29" spans="1:11">
      <c r="A29" s="63"/>
      <c r="B29" s="63"/>
    </row>
    <row r="30" spans="1:11">
      <c r="A30" s="63" t="s">
        <v>295</v>
      </c>
      <c r="B30" s="63"/>
    </row>
    <row r="31" spans="1:11" ht="15">
      <c r="A31" s="64"/>
      <c r="B31" s="64"/>
    </row>
    <row r="32" spans="1:11">
      <c r="A32" s="63" t="s">
        <v>296</v>
      </c>
      <c r="B32" s="63"/>
    </row>
  </sheetData>
  <mergeCells count="16">
    <mergeCell ref="K6:K8"/>
    <mergeCell ref="F7:G7"/>
    <mergeCell ref="H7:I7"/>
    <mergeCell ref="J7:J8"/>
    <mergeCell ref="A6:A8"/>
    <mergeCell ref="B6:B8"/>
    <mergeCell ref="C6:C8"/>
    <mergeCell ref="D6:D8"/>
    <mergeCell ref="E6:E8"/>
    <mergeCell ref="F6:J6"/>
    <mergeCell ref="A1:K1"/>
    <mergeCell ref="A2:K2"/>
    <mergeCell ref="A3:K3"/>
    <mergeCell ref="A4:K4"/>
    <mergeCell ref="A5:D5"/>
    <mergeCell ref="E5:K5"/>
  </mergeCells>
  <printOptions horizontalCentered="1" verticalCentered="1"/>
  <pageMargins left="0" right="0" top="0.5" bottom="0.5" header="0.3" footer="0.3"/>
  <pageSetup paperSize="9" scale="75" orientation="landscape" verticalDpi="300" r:id="rId1"/>
  <headerFooter>
    <oddFooter>&amp;L&amp;A</oddFooter>
  </headerFooter>
  <rowBreaks count="1" manualBreakCount="1">
    <brk id="26" max="10" man="1"/>
  </rowBreaks>
</worksheet>
</file>

<file path=xl/worksheets/sheet5.xml><?xml version="1.0" encoding="utf-8"?>
<worksheet xmlns="http://schemas.openxmlformats.org/spreadsheetml/2006/main" xmlns:r="http://schemas.openxmlformats.org/officeDocument/2006/relationships">
  <sheetPr>
    <tabColor rgb="FFC00000"/>
    <pageSetUpPr fitToPage="1"/>
  </sheetPr>
  <dimension ref="A1:I13"/>
  <sheetViews>
    <sheetView view="pageBreakPreview" topLeftCell="A4" zoomScaleSheetLayoutView="100" workbookViewId="0">
      <selection activeCell="C9" sqref="C9:C13"/>
    </sheetView>
  </sheetViews>
  <sheetFormatPr defaultRowHeight="14.25"/>
  <cols>
    <col min="1" max="1" width="7" style="120" customWidth="1"/>
    <col min="2" max="2" width="64.85546875" style="120" customWidth="1"/>
    <col min="3" max="3" width="31" style="120" customWidth="1"/>
    <col min="4" max="256" width="9.140625" style="120"/>
    <col min="257" max="257" width="7" style="120" customWidth="1"/>
    <col min="258" max="258" width="64.85546875" style="120" customWidth="1"/>
    <col min="259" max="259" width="31" style="120" customWidth="1"/>
    <col min="260" max="512" width="9.140625" style="120"/>
    <col min="513" max="513" width="7" style="120" customWidth="1"/>
    <col min="514" max="514" width="64.85546875" style="120" customWidth="1"/>
    <col min="515" max="515" width="31" style="120" customWidth="1"/>
    <col min="516" max="768" width="9.140625" style="120"/>
    <col min="769" max="769" width="7" style="120" customWidth="1"/>
    <col min="770" max="770" width="64.85546875" style="120" customWidth="1"/>
    <col min="771" max="771" width="31" style="120" customWidth="1"/>
    <col min="772" max="1024" width="9.140625" style="120"/>
    <col min="1025" max="1025" width="7" style="120" customWidth="1"/>
    <col min="1026" max="1026" width="64.85546875" style="120" customWidth="1"/>
    <col min="1027" max="1027" width="31" style="120" customWidth="1"/>
    <col min="1028" max="1280" width="9.140625" style="120"/>
    <col min="1281" max="1281" width="7" style="120" customWidth="1"/>
    <col min="1282" max="1282" width="64.85546875" style="120" customWidth="1"/>
    <col min="1283" max="1283" width="31" style="120" customWidth="1"/>
    <col min="1284" max="1536" width="9.140625" style="120"/>
    <col min="1537" max="1537" width="7" style="120" customWidth="1"/>
    <col min="1538" max="1538" width="64.85546875" style="120" customWidth="1"/>
    <col min="1539" max="1539" width="31" style="120" customWidth="1"/>
    <col min="1540" max="1792" width="9.140625" style="120"/>
    <col min="1793" max="1793" width="7" style="120" customWidth="1"/>
    <col min="1794" max="1794" width="64.85546875" style="120" customWidth="1"/>
    <col min="1795" max="1795" width="31" style="120" customWidth="1"/>
    <col min="1796" max="2048" width="9.140625" style="120"/>
    <col min="2049" max="2049" width="7" style="120" customWidth="1"/>
    <col min="2050" max="2050" width="64.85546875" style="120" customWidth="1"/>
    <col min="2051" max="2051" width="31" style="120" customWidth="1"/>
    <col min="2052" max="2304" width="9.140625" style="120"/>
    <col min="2305" max="2305" width="7" style="120" customWidth="1"/>
    <col min="2306" max="2306" width="64.85546875" style="120" customWidth="1"/>
    <col min="2307" max="2307" width="31" style="120" customWidth="1"/>
    <col min="2308" max="2560" width="9.140625" style="120"/>
    <col min="2561" max="2561" width="7" style="120" customWidth="1"/>
    <col min="2562" max="2562" width="64.85546875" style="120" customWidth="1"/>
    <col min="2563" max="2563" width="31" style="120" customWidth="1"/>
    <col min="2564" max="2816" width="9.140625" style="120"/>
    <col min="2817" max="2817" width="7" style="120" customWidth="1"/>
    <col min="2818" max="2818" width="64.85546875" style="120" customWidth="1"/>
    <col min="2819" max="2819" width="31" style="120" customWidth="1"/>
    <col min="2820" max="3072" width="9.140625" style="120"/>
    <col min="3073" max="3073" width="7" style="120" customWidth="1"/>
    <col min="3074" max="3074" width="64.85546875" style="120" customWidth="1"/>
    <col min="3075" max="3075" width="31" style="120" customWidth="1"/>
    <col min="3076" max="3328" width="9.140625" style="120"/>
    <col min="3329" max="3329" width="7" style="120" customWidth="1"/>
    <col min="3330" max="3330" width="64.85546875" style="120" customWidth="1"/>
    <col min="3331" max="3331" width="31" style="120" customWidth="1"/>
    <col min="3332" max="3584" width="9.140625" style="120"/>
    <col min="3585" max="3585" width="7" style="120" customWidth="1"/>
    <col min="3586" max="3586" width="64.85546875" style="120" customWidth="1"/>
    <col min="3587" max="3587" width="31" style="120" customWidth="1"/>
    <col min="3588" max="3840" width="9.140625" style="120"/>
    <col min="3841" max="3841" width="7" style="120" customWidth="1"/>
    <col min="3842" max="3842" width="64.85546875" style="120" customWidth="1"/>
    <col min="3843" max="3843" width="31" style="120" customWidth="1"/>
    <col min="3844" max="4096" width="9.140625" style="120"/>
    <col min="4097" max="4097" width="7" style="120" customWidth="1"/>
    <col min="4098" max="4098" width="64.85546875" style="120" customWidth="1"/>
    <col min="4099" max="4099" width="31" style="120" customWidth="1"/>
    <col min="4100" max="4352" width="9.140625" style="120"/>
    <col min="4353" max="4353" width="7" style="120" customWidth="1"/>
    <col min="4354" max="4354" width="64.85546875" style="120" customWidth="1"/>
    <col min="4355" max="4355" width="31" style="120" customWidth="1"/>
    <col min="4356" max="4608" width="9.140625" style="120"/>
    <col min="4609" max="4609" width="7" style="120" customWidth="1"/>
    <col min="4610" max="4610" width="64.85546875" style="120" customWidth="1"/>
    <col min="4611" max="4611" width="31" style="120" customWidth="1"/>
    <col min="4612" max="4864" width="9.140625" style="120"/>
    <col min="4865" max="4865" width="7" style="120" customWidth="1"/>
    <col min="4866" max="4866" width="64.85546875" style="120" customWidth="1"/>
    <col min="4867" max="4867" width="31" style="120" customWidth="1"/>
    <col min="4868" max="5120" width="9.140625" style="120"/>
    <col min="5121" max="5121" width="7" style="120" customWidth="1"/>
    <col min="5122" max="5122" width="64.85546875" style="120" customWidth="1"/>
    <col min="5123" max="5123" width="31" style="120" customWidth="1"/>
    <col min="5124" max="5376" width="9.140625" style="120"/>
    <col min="5377" max="5377" width="7" style="120" customWidth="1"/>
    <col min="5378" max="5378" width="64.85546875" style="120" customWidth="1"/>
    <col min="5379" max="5379" width="31" style="120" customWidth="1"/>
    <col min="5380" max="5632" width="9.140625" style="120"/>
    <col min="5633" max="5633" width="7" style="120" customWidth="1"/>
    <col min="5634" max="5634" width="64.85546875" style="120" customWidth="1"/>
    <col min="5635" max="5635" width="31" style="120" customWidth="1"/>
    <col min="5636" max="5888" width="9.140625" style="120"/>
    <col min="5889" max="5889" width="7" style="120" customWidth="1"/>
    <col min="5890" max="5890" width="64.85546875" style="120" customWidth="1"/>
    <col min="5891" max="5891" width="31" style="120" customWidth="1"/>
    <col min="5892" max="6144" width="9.140625" style="120"/>
    <col min="6145" max="6145" width="7" style="120" customWidth="1"/>
    <col min="6146" max="6146" width="64.85546875" style="120" customWidth="1"/>
    <col min="6147" max="6147" width="31" style="120" customWidth="1"/>
    <col min="6148" max="6400" width="9.140625" style="120"/>
    <col min="6401" max="6401" width="7" style="120" customWidth="1"/>
    <col min="6402" max="6402" width="64.85546875" style="120" customWidth="1"/>
    <col min="6403" max="6403" width="31" style="120" customWidth="1"/>
    <col min="6404" max="6656" width="9.140625" style="120"/>
    <col min="6657" max="6657" width="7" style="120" customWidth="1"/>
    <col min="6658" max="6658" width="64.85546875" style="120" customWidth="1"/>
    <col min="6659" max="6659" width="31" style="120" customWidth="1"/>
    <col min="6660" max="6912" width="9.140625" style="120"/>
    <col min="6913" max="6913" width="7" style="120" customWidth="1"/>
    <col min="6914" max="6914" width="64.85546875" style="120" customWidth="1"/>
    <col min="6915" max="6915" width="31" style="120" customWidth="1"/>
    <col min="6916" max="7168" width="9.140625" style="120"/>
    <col min="7169" max="7169" width="7" style="120" customWidth="1"/>
    <col min="7170" max="7170" width="64.85546875" style="120" customWidth="1"/>
    <col min="7171" max="7171" width="31" style="120" customWidth="1"/>
    <col min="7172" max="7424" width="9.140625" style="120"/>
    <col min="7425" max="7425" width="7" style="120" customWidth="1"/>
    <col min="7426" max="7426" width="64.85546875" style="120" customWidth="1"/>
    <col min="7427" max="7427" width="31" style="120" customWidth="1"/>
    <col min="7428" max="7680" width="9.140625" style="120"/>
    <col min="7681" max="7681" width="7" style="120" customWidth="1"/>
    <col min="7682" max="7682" width="64.85546875" style="120" customWidth="1"/>
    <col min="7683" max="7683" width="31" style="120" customWidth="1"/>
    <col min="7684" max="7936" width="9.140625" style="120"/>
    <col min="7937" max="7937" width="7" style="120" customWidth="1"/>
    <col min="7938" max="7938" width="64.85546875" style="120" customWidth="1"/>
    <col min="7939" max="7939" width="31" style="120" customWidth="1"/>
    <col min="7940" max="8192" width="9.140625" style="120"/>
    <col min="8193" max="8193" width="7" style="120" customWidth="1"/>
    <col min="8194" max="8194" width="64.85546875" style="120" customWidth="1"/>
    <col min="8195" max="8195" width="31" style="120" customWidth="1"/>
    <col min="8196" max="8448" width="9.140625" style="120"/>
    <col min="8449" max="8449" width="7" style="120" customWidth="1"/>
    <col min="8450" max="8450" width="64.85546875" style="120" customWidth="1"/>
    <col min="8451" max="8451" width="31" style="120" customWidth="1"/>
    <col min="8452" max="8704" width="9.140625" style="120"/>
    <col min="8705" max="8705" width="7" style="120" customWidth="1"/>
    <col min="8706" max="8706" width="64.85546875" style="120" customWidth="1"/>
    <col min="8707" max="8707" width="31" style="120" customWidth="1"/>
    <col min="8708" max="8960" width="9.140625" style="120"/>
    <col min="8961" max="8961" width="7" style="120" customWidth="1"/>
    <col min="8962" max="8962" width="64.85546875" style="120" customWidth="1"/>
    <col min="8963" max="8963" width="31" style="120" customWidth="1"/>
    <col min="8964" max="9216" width="9.140625" style="120"/>
    <col min="9217" max="9217" width="7" style="120" customWidth="1"/>
    <col min="9218" max="9218" width="64.85546875" style="120" customWidth="1"/>
    <col min="9219" max="9219" width="31" style="120" customWidth="1"/>
    <col min="9220" max="9472" width="9.140625" style="120"/>
    <col min="9473" max="9473" width="7" style="120" customWidth="1"/>
    <col min="9474" max="9474" width="64.85546875" style="120" customWidth="1"/>
    <col min="9475" max="9475" width="31" style="120" customWidth="1"/>
    <col min="9476" max="9728" width="9.140625" style="120"/>
    <col min="9729" max="9729" width="7" style="120" customWidth="1"/>
    <col min="9730" max="9730" width="64.85546875" style="120" customWidth="1"/>
    <col min="9731" max="9731" width="31" style="120" customWidth="1"/>
    <col min="9732" max="9984" width="9.140625" style="120"/>
    <col min="9985" max="9985" width="7" style="120" customWidth="1"/>
    <col min="9986" max="9986" width="64.85546875" style="120" customWidth="1"/>
    <col min="9987" max="9987" width="31" style="120" customWidth="1"/>
    <col min="9988" max="10240" width="9.140625" style="120"/>
    <col min="10241" max="10241" width="7" style="120" customWidth="1"/>
    <col min="10242" max="10242" width="64.85546875" style="120" customWidth="1"/>
    <col min="10243" max="10243" width="31" style="120" customWidth="1"/>
    <col min="10244" max="10496" width="9.140625" style="120"/>
    <col min="10497" max="10497" width="7" style="120" customWidth="1"/>
    <col min="10498" max="10498" width="64.85546875" style="120" customWidth="1"/>
    <col min="10499" max="10499" width="31" style="120" customWidth="1"/>
    <col min="10500" max="10752" width="9.140625" style="120"/>
    <col min="10753" max="10753" width="7" style="120" customWidth="1"/>
    <col min="10754" max="10754" width="64.85546875" style="120" customWidth="1"/>
    <col min="10755" max="10755" width="31" style="120" customWidth="1"/>
    <col min="10756" max="11008" width="9.140625" style="120"/>
    <col min="11009" max="11009" width="7" style="120" customWidth="1"/>
    <col min="11010" max="11010" width="64.85546875" style="120" customWidth="1"/>
    <col min="11011" max="11011" width="31" style="120" customWidth="1"/>
    <col min="11012" max="11264" width="9.140625" style="120"/>
    <col min="11265" max="11265" width="7" style="120" customWidth="1"/>
    <col min="11266" max="11266" width="64.85546875" style="120" customWidth="1"/>
    <col min="11267" max="11267" width="31" style="120" customWidth="1"/>
    <col min="11268" max="11520" width="9.140625" style="120"/>
    <col min="11521" max="11521" width="7" style="120" customWidth="1"/>
    <col min="11522" max="11522" width="64.85546875" style="120" customWidth="1"/>
    <col min="11523" max="11523" width="31" style="120" customWidth="1"/>
    <col min="11524" max="11776" width="9.140625" style="120"/>
    <col min="11777" max="11777" width="7" style="120" customWidth="1"/>
    <col min="11778" max="11778" width="64.85546875" style="120" customWidth="1"/>
    <col min="11779" max="11779" width="31" style="120" customWidth="1"/>
    <col min="11780" max="12032" width="9.140625" style="120"/>
    <col min="12033" max="12033" width="7" style="120" customWidth="1"/>
    <col min="12034" max="12034" width="64.85546875" style="120" customWidth="1"/>
    <col min="12035" max="12035" width="31" style="120" customWidth="1"/>
    <col min="12036" max="12288" width="9.140625" style="120"/>
    <col min="12289" max="12289" width="7" style="120" customWidth="1"/>
    <col min="12290" max="12290" width="64.85546875" style="120" customWidth="1"/>
    <col min="12291" max="12291" width="31" style="120" customWidth="1"/>
    <col min="12292" max="12544" width="9.140625" style="120"/>
    <col min="12545" max="12545" width="7" style="120" customWidth="1"/>
    <col min="12546" max="12546" width="64.85546875" style="120" customWidth="1"/>
    <col min="12547" max="12547" width="31" style="120" customWidth="1"/>
    <col min="12548" max="12800" width="9.140625" style="120"/>
    <col min="12801" max="12801" width="7" style="120" customWidth="1"/>
    <col min="12802" max="12802" width="64.85546875" style="120" customWidth="1"/>
    <col min="12803" max="12803" width="31" style="120" customWidth="1"/>
    <col min="12804" max="13056" width="9.140625" style="120"/>
    <col min="13057" max="13057" width="7" style="120" customWidth="1"/>
    <col min="13058" max="13058" width="64.85546875" style="120" customWidth="1"/>
    <col min="13059" max="13059" width="31" style="120" customWidth="1"/>
    <col min="13060" max="13312" width="9.140625" style="120"/>
    <col min="13313" max="13313" width="7" style="120" customWidth="1"/>
    <col min="13314" max="13314" width="64.85546875" style="120" customWidth="1"/>
    <col min="13315" max="13315" width="31" style="120" customWidth="1"/>
    <col min="13316" max="13568" width="9.140625" style="120"/>
    <col min="13569" max="13569" width="7" style="120" customWidth="1"/>
    <col min="13570" max="13570" width="64.85546875" style="120" customWidth="1"/>
    <col min="13571" max="13571" width="31" style="120" customWidth="1"/>
    <col min="13572" max="13824" width="9.140625" style="120"/>
    <col min="13825" max="13825" width="7" style="120" customWidth="1"/>
    <col min="13826" max="13826" width="64.85546875" style="120" customWidth="1"/>
    <col min="13827" max="13827" width="31" style="120" customWidth="1"/>
    <col min="13828" max="14080" width="9.140625" style="120"/>
    <col min="14081" max="14081" width="7" style="120" customWidth="1"/>
    <col min="14082" max="14082" width="64.85546875" style="120" customWidth="1"/>
    <col min="14083" max="14083" width="31" style="120" customWidth="1"/>
    <col min="14084" max="14336" width="9.140625" style="120"/>
    <col min="14337" max="14337" width="7" style="120" customWidth="1"/>
    <col min="14338" max="14338" width="64.85546875" style="120" customWidth="1"/>
    <col min="14339" max="14339" width="31" style="120" customWidth="1"/>
    <col min="14340" max="14592" width="9.140625" style="120"/>
    <col min="14593" max="14593" width="7" style="120" customWidth="1"/>
    <col min="14594" max="14594" width="64.85546875" style="120" customWidth="1"/>
    <col min="14595" max="14595" width="31" style="120" customWidth="1"/>
    <col min="14596" max="14848" width="9.140625" style="120"/>
    <col min="14849" max="14849" width="7" style="120" customWidth="1"/>
    <col min="14850" max="14850" width="64.85546875" style="120" customWidth="1"/>
    <col min="14851" max="14851" width="31" style="120" customWidth="1"/>
    <col min="14852" max="15104" width="9.140625" style="120"/>
    <col min="15105" max="15105" width="7" style="120" customWidth="1"/>
    <col min="15106" max="15106" width="64.85546875" style="120" customWidth="1"/>
    <col min="15107" max="15107" width="31" style="120" customWidth="1"/>
    <col min="15108" max="15360" width="9.140625" style="120"/>
    <col min="15361" max="15361" width="7" style="120" customWidth="1"/>
    <col min="15362" max="15362" width="64.85546875" style="120" customWidth="1"/>
    <col min="15363" max="15363" width="31" style="120" customWidth="1"/>
    <col min="15364" max="15616" width="9.140625" style="120"/>
    <col min="15617" max="15617" width="7" style="120" customWidth="1"/>
    <col min="15618" max="15618" width="64.85546875" style="120" customWidth="1"/>
    <col min="15619" max="15619" width="31" style="120" customWidth="1"/>
    <col min="15620" max="15872" width="9.140625" style="120"/>
    <col min="15873" max="15873" width="7" style="120" customWidth="1"/>
    <col min="15874" max="15874" width="64.85546875" style="120" customWidth="1"/>
    <col min="15875" max="15875" width="31" style="120" customWidth="1"/>
    <col min="15876" max="16128" width="9.140625" style="120"/>
    <col min="16129" max="16129" width="7" style="120" customWidth="1"/>
    <col min="16130" max="16130" width="64.85546875" style="120" customWidth="1"/>
    <col min="16131" max="16131" width="31" style="120" customWidth="1"/>
    <col min="16132" max="16384" width="9.140625" style="120"/>
  </cols>
  <sheetData>
    <row r="1" spans="1:9" s="118" customFormat="1" ht="18.75" thickBot="1">
      <c r="A1" s="359" t="str">
        <f>'[27]MG SoP 01'!A1</f>
        <v>Name of Distribution Licensee: M G V C L</v>
      </c>
      <c r="B1" s="360"/>
      <c r="C1" s="361"/>
    </row>
    <row r="2" spans="1:9" s="118" customFormat="1" ht="18.75" thickBot="1">
      <c r="A2" s="362" t="s">
        <v>319</v>
      </c>
      <c r="B2" s="363"/>
      <c r="C2" s="364"/>
    </row>
    <row r="3" spans="1:9" s="118" customFormat="1" ht="18.75" thickBot="1">
      <c r="A3" s="365" t="str">
        <f>'[27]MG SoP 01'!A3</f>
        <v>Year: 2021-22</v>
      </c>
      <c r="B3" s="366"/>
      <c r="C3" s="367"/>
    </row>
    <row r="4" spans="1:9" ht="37.5" customHeight="1">
      <c r="A4" s="368" t="s">
        <v>310</v>
      </c>
      <c r="B4" s="369"/>
      <c r="C4" s="370"/>
      <c r="D4" s="119"/>
      <c r="E4" s="119"/>
      <c r="F4" s="119"/>
      <c r="G4" s="119"/>
      <c r="H4" s="119"/>
    </row>
    <row r="5" spans="1:9" ht="31.5" customHeight="1">
      <c r="A5" s="371" t="s">
        <v>311</v>
      </c>
      <c r="B5" s="372"/>
      <c r="C5" s="373"/>
      <c r="D5" s="121"/>
      <c r="E5" s="121"/>
      <c r="F5" s="121"/>
      <c r="G5" s="121"/>
    </row>
    <row r="6" spans="1:9" ht="42" customHeight="1" thickBot="1">
      <c r="A6" s="374"/>
      <c r="B6" s="375"/>
      <c r="C6" s="376"/>
      <c r="D6" s="121"/>
      <c r="E6" s="122"/>
      <c r="F6" s="121"/>
      <c r="G6" s="121"/>
      <c r="H6" s="123"/>
      <c r="I6" s="123"/>
    </row>
    <row r="7" spans="1:9" ht="36">
      <c r="A7" s="124" t="s">
        <v>12</v>
      </c>
      <c r="B7" s="125" t="s">
        <v>312</v>
      </c>
      <c r="C7" s="126" t="s">
        <v>313</v>
      </c>
      <c r="E7" s="123"/>
    </row>
    <row r="8" spans="1:9" ht="48.75" hidden="1" customHeight="1" thickBot="1">
      <c r="A8" s="127"/>
      <c r="B8" s="56"/>
      <c r="C8" s="128"/>
    </row>
    <row r="9" spans="1:9" ht="39.950000000000003" customHeight="1">
      <c r="A9" s="127">
        <v>1</v>
      </c>
      <c r="B9" s="76" t="s">
        <v>314</v>
      </c>
      <c r="C9" s="129">
        <v>3356148</v>
      </c>
      <c r="E9" s="130"/>
      <c r="F9" s="130"/>
      <c r="G9" s="130"/>
      <c r="H9" s="130"/>
      <c r="I9" s="130"/>
    </row>
    <row r="10" spans="1:9" ht="39.950000000000003" customHeight="1">
      <c r="A10" s="127">
        <v>2</v>
      </c>
      <c r="B10" s="76" t="s">
        <v>315</v>
      </c>
      <c r="C10" s="129">
        <v>3356148</v>
      </c>
      <c r="E10" s="130"/>
      <c r="F10" s="130"/>
      <c r="G10" s="130"/>
      <c r="H10" s="130"/>
      <c r="I10" s="130"/>
    </row>
    <row r="11" spans="1:9" ht="39.950000000000003" customHeight="1">
      <c r="A11" s="127">
        <v>3</v>
      </c>
      <c r="B11" s="76" t="s">
        <v>316</v>
      </c>
      <c r="C11" s="129">
        <v>3356148</v>
      </c>
      <c r="E11" s="130"/>
      <c r="F11" s="130"/>
      <c r="G11" s="130"/>
      <c r="H11" s="130"/>
      <c r="I11" s="130"/>
    </row>
    <row r="12" spans="1:9" ht="30.75" customHeight="1">
      <c r="A12" s="56">
        <v>4</v>
      </c>
      <c r="B12" s="76" t="s">
        <v>317</v>
      </c>
      <c r="C12" s="129">
        <v>4300</v>
      </c>
      <c r="E12" s="131"/>
      <c r="F12" s="130"/>
      <c r="G12" s="130"/>
      <c r="H12" s="132"/>
      <c r="I12" s="130"/>
    </row>
    <row r="13" spans="1:9" ht="36">
      <c r="A13" s="56">
        <v>5</v>
      </c>
      <c r="B13" s="76" t="s">
        <v>318</v>
      </c>
      <c r="C13" s="129">
        <v>14101</v>
      </c>
    </row>
  </sheetData>
  <mergeCells count="5">
    <mergeCell ref="A1:C1"/>
    <mergeCell ref="A2:C2"/>
    <mergeCell ref="A3:C3"/>
    <mergeCell ref="A4:C4"/>
    <mergeCell ref="A5:C6"/>
  </mergeCells>
  <printOptions horizontalCentered="1" verticalCentered="1"/>
  <pageMargins left="0" right="0" top="0.5" bottom="0.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tabColor rgb="FFC00000"/>
  </sheetPr>
  <dimension ref="A1:F9"/>
  <sheetViews>
    <sheetView view="pageBreakPreview" zoomScale="60" workbookViewId="0">
      <selection activeCell="E7" sqref="E7"/>
    </sheetView>
  </sheetViews>
  <sheetFormatPr defaultRowHeight="20.25"/>
  <cols>
    <col min="1" max="1" width="6.5703125" style="69" customWidth="1"/>
    <col min="2" max="2" width="34.28515625" style="69" customWidth="1"/>
    <col min="3" max="3" width="22.7109375" style="69" customWidth="1"/>
    <col min="4" max="4" width="24.5703125" style="69" customWidth="1"/>
    <col min="5" max="5" width="23" style="69" customWidth="1"/>
    <col min="6" max="256" width="9.140625" style="69"/>
    <col min="257" max="257" width="6.5703125" style="69" customWidth="1"/>
    <col min="258" max="258" width="34.28515625" style="69" customWidth="1"/>
    <col min="259" max="259" width="22.7109375" style="69" customWidth="1"/>
    <col min="260" max="260" width="24.5703125" style="69" customWidth="1"/>
    <col min="261" max="261" width="23" style="69" customWidth="1"/>
    <col min="262" max="512" width="9.140625" style="69"/>
    <col min="513" max="513" width="6.5703125" style="69" customWidth="1"/>
    <col min="514" max="514" width="34.28515625" style="69" customWidth="1"/>
    <col min="515" max="515" width="22.7109375" style="69" customWidth="1"/>
    <col min="516" max="516" width="24.5703125" style="69" customWidth="1"/>
    <col min="517" max="517" width="23" style="69" customWidth="1"/>
    <col min="518" max="768" width="9.140625" style="69"/>
    <col min="769" max="769" width="6.5703125" style="69" customWidth="1"/>
    <col min="770" max="770" width="34.28515625" style="69" customWidth="1"/>
    <col min="771" max="771" width="22.7109375" style="69" customWidth="1"/>
    <col min="772" max="772" width="24.5703125" style="69" customWidth="1"/>
    <col min="773" max="773" width="23" style="69" customWidth="1"/>
    <col min="774" max="1024" width="9.140625" style="69"/>
    <col min="1025" max="1025" width="6.5703125" style="69" customWidth="1"/>
    <col min="1026" max="1026" width="34.28515625" style="69" customWidth="1"/>
    <col min="1027" max="1027" width="22.7109375" style="69" customWidth="1"/>
    <col min="1028" max="1028" width="24.5703125" style="69" customWidth="1"/>
    <col min="1029" max="1029" width="23" style="69" customWidth="1"/>
    <col min="1030" max="1280" width="9.140625" style="69"/>
    <col min="1281" max="1281" width="6.5703125" style="69" customWidth="1"/>
    <col min="1282" max="1282" width="34.28515625" style="69" customWidth="1"/>
    <col min="1283" max="1283" width="22.7109375" style="69" customWidth="1"/>
    <col min="1284" max="1284" width="24.5703125" style="69" customWidth="1"/>
    <col min="1285" max="1285" width="23" style="69" customWidth="1"/>
    <col min="1286" max="1536" width="9.140625" style="69"/>
    <col min="1537" max="1537" width="6.5703125" style="69" customWidth="1"/>
    <col min="1538" max="1538" width="34.28515625" style="69" customWidth="1"/>
    <col min="1539" max="1539" width="22.7109375" style="69" customWidth="1"/>
    <col min="1540" max="1540" width="24.5703125" style="69" customWidth="1"/>
    <col min="1541" max="1541" width="23" style="69" customWidth="1"/>
    <col min="1542" max="1792" width="9.140625" style="69"/>
    <col min="1793" max="1793" width="6.5703125" style="69" customWidth="1"/>
    <col min="1794" max="1794" width="34.28515625" style="69" customWidth="1"/>
    <col min="1795" max="1795" width="22.7109375" style="69" customWidth="1"/>
    <col min="1796" max="1796" width="24.5703125" style="69" customWidth="1"/>
    <col min="1797" max="1797" width="23" style="69" customWidth="1"/>
    <col min="1798" max="2048" width="9.140625" style="69"/>
    <col min="2049" max="2049" width="6.5703125" style="69" customWidth="1"/>
    <col min="2050" max="2050" width="34.28515625" style="69" customWidth="1"/>
    <col min="2051" max="2051" width="22.7109375" style="69" customWidth="1"/>
    <col min="2052" max="2052" width="24.5703125" style="69" customWidth="1"/>
    <col min="2053" max="2053" width="23" style="69" customWidth="1"/>
    <col min="2054" max="2304" width="9.140625" style="69"/>
    <col min="2305" max="2305" width="6.5703125" style="69" customWidth="1"/>
    <col min="2306" max="2306" width="34.28515625" style="69" customWidth="1"/>
    <col min="2307" max="2307" width="22.7109375" style="69" customWidth="1"/>
    <col min="2308" max="2308" width="24.5703125" style="69" customWidth="1"/>
    <col min="2309" max="2309" width="23" style="69" customWidth="1"/>
    <col min="2310" max="2560" width="9.140625" style="69"/>
    <col min="2561" max="2561" width="6.5703125" style="69" customWidth="1"/>
    <col min="2562" max="2562" width="34.28515625" style="69" customWidth="1"/>
    <col min="2563" max="2563" width="22.7109375" style="69" customWidth="1"/>
    <col min="2564" max="2564" width="24.5703125" style="69" customWidth="1"/>
    <col min="2565" max="2565" width="23" style="69" customWidth="1"/>
    <col min="2566" max="2816" width="9.140625" style="69"/>
    <col min="2817" max="2817" width="6.5703125" style="69" customWidth="1"/>
    <col min="2818" max="2818" width="34.28515625" style="69" customWidth="1"/>
    <col min="2819" max="2819" width="22.7109375" style="69" customWidth="1"/>
    <col min="2820" max="2820" width="24.5703125" style="69" customWidth="1"/>
    <col min="2821" max="2821" width="23" style="69" customWidth="1"/>
    <col min="2822" max="3072" width="9.140625" style="69"/>
    <col min="3073" max="3073" width="6.5703125" style="69" customWidth="1"/>
    <col min="3074" max="3074" width="34.28515625" style="69" customWidth="1"/>
    <col min="3075" max="3075" width="22.7109375" style="69" customWidth="1"/>
    <col min="3076" max="3076" width="24.5703125" style="69" customWidth="1"/>
    <col min="3077" max="3077" width="23" style="69" customWidth="1"/>
    <col min="3078" max="3328" width="9.140625" style="69"/>
    <col min="3329" max="3329" width="6.5703125" style="69" customWidth="1"/>
    <col min="3330" max="3330" width="34.28515625" style="69" customWidth="1"/>
    <col min="3331" max="3331" width="22.7109375" style="69" customWidth="1"/>
    <col min="3332" max="3332" width="24.5703125" style="69" customWidth="1"/>
    <col min="3333" max="3333" width="23" style="69" customWidth="1"/>
    <col min="3334" max="3584" width="9.140625" style="69"/>
    <col min="3585" max="3585" width="6.5703125" style="69" customWidth="1"/>
    <col min="3586" max="3586" width="34.28515625" style="69" customWidth="1"/>
    <col min="3587" max="3587" width="22.7109375" style="69" customWidth="1"/>
    <col min="3588" max="3588" width="24.5703125" style="69" customWidth="1"/>
    <col min="3589" max="3589" width="23" style="69" customWidth="1"/>
    <col min="3590" max="3840" width="9.140625" style="69"/>
    <col min="3841" max="3841" width="6.5703125" style="69" customWidth="1"/>
    <col min="3842" max="3842" width="34.28515625" style="69" customWidth="1"/>
    <col min="3843" max="3843" width="22.7109375" style="69" customWidth="1"/>
    <col min="3844" max="3844" width="24.5703125" style="69" customWidth="1"/>
    <col min="3845" max="3845" width="23" style="69" customWidth="1"/>
    <col min="3846" max="4096" width="9.140625" style="69"/>
    <col min="4097" max="4097" width="6.5703125" style="69" customWidth="1"/>
    <col min="4098" max="4098" width="34.28515625" style="69" customWidth="1"/>
    <col min="4099" max="4099" width="22.7109375" style="69" customWidth="1"/>
    <col min="4100" max="4100" width="24.5703125" style="69" customWidth="1"/>
    <col min="4101" max="4101" width="23" style="69" customWidth="1"/>
    <col min="4102" max="4352" width="9.140625" style="69"/>
    <col min="4353" max="4353" width="6.5703125" style="69" customWidth="1"/>
    <col min="4354" max="4354" width="34.28515625" style="69" customWidth="1"/>
    <col min="4355" max="4355" width="22.7109375" style="69" customWidth="1"/>
    <col min="4356" max="4356" width="24.5703125" style="69" customWidth="1"/>
    <col min="4357" max="4357" width="23" style="69" customWidth="1"/>
    <col min="4358" max="4608" width="9.140625" style="69"/>
    <col min="4609" max="4609" width="6.5703125" style="69" customWidth="1"/>
    <col min="4610" max="4610" width="34.28515625" style="69" customWidth="1"/>
    <col min="4611" max="4611" width="22.7109375" style="69" customWidth="1"/>
    <col min="4612" max="4612" width="24.5703125" style="69" customWidth="1"/>
    <col min="4613" max="4613" width="23" style="69" customWidth="1"/>
    <col min="4614" max="4864" width="9.140625" style="69"/>
    <col min="4865" max="4865" width="6.5703125" style="69" customWidth="1"/>
    <col min="4866" max="4866" width="34.28515625" style="69" customWidth="1"/>
    <col min="4867" max="4867" width="22.7109375" style="69" customWidth="1"/>
    <col min="4868" max="4868" width="24.5703125" style="69" customWidth="1"/>
    <col min="4869" max="4869" width="23" style="69" customWidth="1"/>
    <col min="4870" max="5120" width="9.140625" style="69"/>
    <col min="5121" max="5121" width="6.5703125" style="69" customWidth="1"/>
    <col min="5122" max="5122" width="34.28515625" style="69" customWidth="1"/>
    <col min="5123" max="5123" width="22.7109375" style="69" customWidth="1"/>
    <col min="5124" max="5124" width="24.5703125" style="69" customWidth="1"/>
    <col min="5125" max="5125" width="23" style="69" customWidth="1"/>
    <col min="5126" max="5376" width="9.140625" style="69"/>
    <col min="5377" max="5377" width="6.5703125" style="69" customWidth="1"/>
    <col min="5378" max="5378" width="34.28515625" style="69" customWidth="1"/>
    <col min="5379" max="5379" width="22.7109375" style="69" customWidth="1"/>
    <col min="5380" max="5380" width="24.5703125" style="69" customWidth="1"/>
    <col min="5381" max="5381" width="23" style="69" customWidth="1"/>
    <col min="5382" max="5632" width="9.140625" style="69"/>
    <col min="5633" max="5633" width="6.5703125" style="69" customWidth="1"/>
    <col min="5634" max="5634" width="34.28515625" style="69" customWidth="1"/>
    <col min="5635" max="5635" width="22.7109375" style="69" customWidth="1"/>
    <col min="5636" max="5636" width="24.5703125" style="69" customWidth="1"/>
    <col min="5637" max="5637" width="23" style="69" customWidth="1"/>
    <col min="5638" max="5888" width="9.140625" style="69"/>
    <col min="5889" max="5889" width="6.5703125" style="69" customWidth="1"/>
    <col min="5890" max="5890" width="34.28515625" style="69" customWidth="1"/>
    <col min="5891" max="5891" width="22.7109375" style="69" customWidth="1"/>
    <col min="5892" max="5892" width="24.5703125" style="69" customWidth="1"/>
    <col min="5893" max="5893" width="23" style="69" customWidth="1"/>
    <col min="5894" max="6144" width="9.140625" style="69"/>
    <col min="6145" max="6145" width="6.5703125" style="69" customWidth="1"/>
    <col min="6146" max="6146" width="34.28515625" style="69" customWidth="1"/>
    <col min="6147" max="6147" width="22.7109375" style="69" customWidth="1"/>
    <col min="6148" max="6148" width="24.5703125" style="69" customWidth="1"/>
    <col min="6149" max="6149" width="23" style="69" customWidth="1"/>
    <col min="6150" max="6400" width="9.140625" style="69"/>
    <col min="6401" max="6401" width="6.5703125" style="69" customWidth="1"/>
    <col min="6402" max="6402" width="34.28515625" style="69" customWidth="1"/>
    <col min="6403" max="6403" width="22.7109375" style="69" customWidth="1"/>
    <col min="6404" max="6404" width="24.5703125" style="69" customWidth="1"/>
    <col min="6405" max="6405" width="23" style="69" customWidth="1"/>
    <col min="6406" max="6656" width="9.140625" style="69"/>
    <col min="6657" max="6657" width="6.5703125" style="69" customWidth="1"/>
    <col min="6658" max="6658" width="34.28515625" style="69" customWidth="1"/>
    <col min="6659" max="6659" width="22.7109375" style="69" customWidth="1"/>
    <col min="6660" max="6660" width="24.5703125" style="69" customWidth="1"/>
    <col min="6661" max="6661" width="23" style="69" customWidth="1"/>
    <col min="6662" max="6912" width="9.140625" style="69"/>
    <col min="6913" max="6913" width="6.5703125" style="69" customWidth="1"/>
    <col min="6914" max="6914" width="34.28515625" style="69" customWidth="1"/>
    <col min="6915" max="6915" width="22.7109375" style="69" customWidth="1"/>
    <col min="6916" max="6916" width="24.5703125" style="69" customWidth="1"/>
    <col min="6917" max="6917" width="23" style="69" customWidth="1"/>
    <col min="6918" max="7168" width="9.140625" style="69"/>
    <col min="7169" max="7169" width="6.5703125" style="69" customWidth="1"/>
    <col min="7170" max="7170" width="34.28515625" style="69" customWidth="1"/>
    <col min="7171" max="7171" width="22.7109375" style="69" customWidth="1"/>
    <col min="7172" max="7172" width="24.5703125" style="69" customWidth="1"/>
    <col min="7173" max="7173" width="23" style="69" customWidth="1"/>
    <col min="7174" max="7424" width="9.140625" style="69"/>
    <col min="7425" max="7425" width="6.5703125" style="69" customWidth="1"/>
    <col min="7426" max="7426" width="34.28515625" style="69" customWidth="1"/>
    <col min="7427" max="7427" width="22.7109375" style="69" customWidth="1"/>
    <col min="7428" max="7428" width="24.5703125" style="69" customWidth="1"/>
    <col min="7429" max="7429" width="23" style="69" customWidth="1"/>
    <col min="7430" max="7680" width="9.140625" style="69"/>
    <col min="7681" max="7681" width="6.5703125" style="69" customWidth="1"/>
    <col min="7682" max="7682" width="34.28515625" style="69" customWidth="1"/>
    <col min="7683" max="7683" width="22.7109375" style="69" customWidth="1"/>
    <col min="7684" max="7684" width="24.5703125" style="69" customWidth="1"/>
    <col min="7685" max="7685" width="23" style="69" customWidth="1"/>
    <col min="7686" max="7936" width="9.140625" style="69"/>
    <col min="7937" max="7937" width="6.5703125" style="69" customWidth="1"/>
    <col min="7938" max="7938" width="34.28515625" style="69" customWidth="1"/>
    <col min="7939" max="7939" width="22.7109375" style="69" customWidth="1"/>
    <col min="7940" max="7940" width="24.5703125" style="69" customWidth="1"/>
    <col min="7941" max="7941" width="23" style="69" customWidth="1"/>
    <col min="7942" max="8192" width="9.140625" style="69"/>
    <col min="8193" max="8193" width="6.5703125" style="69" customWidth="1"/>
    <col min="8194" max="8194" width="34.28515625" style="69" customWidth="1"/>
    <col min="8195" max="8195" width="22.7109375" style="69" customWidth="1"/>
    <col min="8196" max="8196" width="24.5703125" style="69" customWidth="1"/>
    <col min="8197" max="8197" width="23" style="69" customWidth="1"/>
    <col min="8198" max="8448" width="9.140625" style="69"/>
    <col min="8449" max="8449" width="6.5703125" style="69" customWidth="1"/>
    <col min="8450" max="8450" width="34.28515625" style="69" customWidth="1"/>
    <col min="8451" max="8451" width="22.7109375" style="69" customWidth="1"/>
    <col min="8452" max="8452" width="24.5703125" style="69" customWidth="1"/>
    <col min="8453" max="8453" width="23" style="69" customWidth="1"/>
    <col min="8454" max="8704" width="9.140625" style="69"/>
    <col min="8705" max="8705" width="6.5703125" style="69" customWidth="1"/>
    <col min="8706" max="8706" width="34.28515625" style="69" customWidth="1"/>
    <col min="8707" max="8707" width="22.7109375" style="69" customWidth="1"/>
    <col min="8708" max="8708" width="24.5703125" style="69" customWidth="1"/>
    <col min="8709" max="8709" width="23" style="69" customWidth="1"/>
    <col min="8710" max="8960" width="9.140625" style="69"/>
    <col min="8961" max="8961" width="6.5703125" style="69" customWidth="1"/>
    <col min="8962" max="8962" width="34.28515625" style="69" customWidth="1"/>
    <col min="8963" max="8963" width="22.7109375" style="69" customWidth="1"/>
    <col min="8964" max="8964" width="24.5703125" style="69" customWidth="1"/>
    <col min="8965" max="8965" width="23" style="69" customWidth="1"/>
    <col min="8966" max="9216" width="9.140625" style="69"/>
    <col min="9217" max="9217" width="6.5703125" style="69" customWidth="1"/>
    <col min="9218" max="9218" width="34.28515625" style="69" customWidth="1"/>
    <col min="9219" max="9219" width="22.7109375" style="69" customWidth="1"/>
    <col min="9220" max="9220" width="24.5703125" style="69" customWidth="1"/>
    <col min="9221" max="9221" width="23" style="69" customWidth="1"/>
    <col min="9222" max="9472" width="9.140625" style="69"/>
    <col min="9473" max="9473" width="6.5703125" style="69" customWidth="1"/>
    <col min="9474" max="9474" width="34.28515625" style="69" customWidth="1"/>
    <col min="9475" max="9475" width="22.7109375" style="69" customWidth="1"/>
    <col min="9476" max="9476" width="24.5703125" style="69" customWidth="1"/>
    <col min="9477" max="9477" width="23" style="69" customWidth="1"/>
    <col min="9478" max="9728" width="9.140625" style="69"/>
    <col min="9729" max="9729" width="6.5703125" style="69" customWidth="1"/>
    <col min="9730" max="9730" width="34.28515625" style="69" customWidth="1"/>
    <col min="9731" max="9731" width="22.7109375" style="69" customWidth="1"/>
    <col min="9732" max="9732" width="24.5703125" style="69" customWidth="1"/>
    <col min="9733" max="9733" width="23" style="69" customWidth="1"/>
    <col min="9734" max="9984" width="9.140625" style="69"/>
    <col min="9985" max="9985" width="6.5703125" style="69" customWidth="1"/>
    <col min="9986" max="9986" width="34.28515625" style="69" customWidth="1"/>
    <col min="9987" max="9987" width="22.7109375" style="69" customWidth="1"/>
    <col min="9988" max="9988" width="24.5703125" style="69" customWidth="1"/>
    <col min="9989" max="9989" width="23" style="69" customWidth="1"/>
    <col min="9990" max="10240" width="9.140625" style="69"/>
    <col min="10241" max="10241" width="6.5703125" style="69" customWidth="1"/>
    <col min="10242" max="10242" width="34.28515625" style="69" customWidth="1"/>
    <col min="10243" max="10243" width="22.7109375" style="69" customWidth="1"/>
    <col min="10244" max="10244" width="24.5703125" style="69" customWidth="1"/>
    <col min="10245" max="10245" width="23" style="69" customWidth="1"/>
    <col min="10246" max="10496" width="9.140625" style="69"/>
    <col min="10497" max="10497" width="6.5703125" style="69" customWidth="1"/>
    <col min="10498" max="10498" width="34.28515625" style="69" customWidth="1"/>
    <col min="10499" max="10499" width="22.7109375" style="69" customWidth="1"/>
    <col min="10500" max="10500" width="24.5703125" style="69" customWidth="1"/>
    <col min="10501" max="10501" width="23" style="69" customWidth="1"/>
    <col min="10502" max="10752" width="9.140625" style="69"/>
    <col min="10753" max="10753" width="6.5703125" style="69" customWidth="1"/>
    <col min="10754" max="10754" width="34.28515625" style="69" customWidth="1"/>
    <col min="10755" max="10755" width="22.7109375" style="69" customWidth="1"/>
    <col min="10756" max="10756" width="24.5703125" style="69" customWidth="1"/>
    <col min="10757" max="10757" width="23" style="69" customWidth="1"/>
    <col min="10758" max="11008" width="9.140625" style="69"/>
    <col min="11009" max="11009" width="6.5703125" style="69" customWidth="1"/>
    <col min="11010" max="11010" width="34.28515625" style="69" customWidth="1"/>
    <col min="11011" max="11011" width="22.7109375" style="69" customWidth="1"/>
    <col min="11012" max="11012" width="24.5703125" style="69" customWidth="1"/>
    <col min="11013" max="11013" width="23" style="69" customWidth="1"/>
    <col min="11014" max="11264" width="9.140625" style="69"/>
    <col min="11265" max="11265" width="6.5703125" style="69" customWidth="1"/>
    <col min="11266" max="11266" width="34.28515625" style="69" customWidth="1"/>
    <col min="11267" max="11267" width="22.7109375" style="69" customWidth="1"/>
    <col min="11268" max="11268" width="24.5703125" style="69" customWidth="1"/>
    <col min="11269" max="11269" width="23" style="69" customWidth="1"/>
    <col min="11270" max="11520" width="9.140625" style="69"/>
    <col min="11521" max="11521" width="6.5703125" style="69" customWidth="1"/>
    <col min="11522" max="11522" width="34.28515625" style="69" customWidth="1"/>
    <col min="11523" max="11523" width="22.7109375" style="69" customWidth="1"/>
    <col min="11524" max="11524" width="24.5703125" style="69" customWidth="1"/>
    <col min="11525" max="11525" width="23" style="69" customWidth="1"/>
    <col min="11526" max="11776" width="9.140625" style="69"/>
    <col min="11777" max="11777" width="6.5703125" style="69" customWidth="1"/>
    <col min="11778" max="11778" width="34.28515625" style="69" customWidth="1"/>
    <col min="11779" max="11779" width="22.7109375" style="69" customWidth="1"/>
    <col min="11780" max="11780" width="24.5703125" style="69" customWidth="1"/>
    <col min="11781" max="11781" width="23" style="69" customWidth="1"/>
    <col min="11782" max="12032" width="9.140625" style="69"/>
    <col min="12033" max="12033" width="6.5703125" style="69" customWidth="1"/>
    <col min="12034" max="12034" width="34.28515625" style="69" customWidth="1"/>
    <col min="12035" max="12035" width="22.7109375" style="69" customWidth="1"/>
    <col min="12036" max="12036" width="24.5703125" style="69" customWidth="1"/>
    <col min="12037" max="12037" width="23" style="69" customWidth="1"/>
    <col min="12038" max="12288" width="9.140625" style="69"/>
    <col min="12289" max="12289" width="6.5703125" style="69" customWidth="1"/>
    <col min="12290" max="12290" width="34.28515625" style="69" customWidth="1"/>
    <col min="12291" max="12291" width="22.7109375" style="69" customWidth="1"/>
    <col min="12292" max="12292" width="24.5703125" style="69" customWidth="1"/>
    <col min="12293" max="12293" width="23" style="69" customWidth="1"/>
    <col min="12294" max="12544" width="9.140625" style="69"/>
    <col min="12545" max="12545" width="6.5703125" style="69" customWidth="1"/>
    <col min="12546" max="12546" width="34.28515625" style="69" customWidth="1"/>
    <col min="12547" max="12547" width="22.7109375" style="69" customWidth="1"/>
    <col min="12548" max="12548" width="24.5703125" style="69" customWidth="1"/>
    <col min="12549" max="12549" width="23" style="69" customWidth="1"/>
    <col min="12550" max="12800" width="9.140625" style="69"/>
    <col min="12801" max="12801" width="6.5703125" style="69" customWidth="1"/>
    <col min="12802" max="12802" width="34.28515625" style="69" customWidth="1"/>
    <col min="12803" max="12803" width="22.7109375" style="69" customWidth="1"/>
    <col min="12804" max="12804" width="24.5703125" style="69" customWidth="1"/>
    <col min="12805" max="12805" width="23" style="69" customWidth="1"/>
    <col min="12806" max="13056" width="9.140625" style="69"/>
    <col min="13057" max="13057" width="6.5703125" style="69" customWidth="1"/>
    <col min="13058" max="13058" width="34.28515625" style="69" customWidth="1"/>
    <col min="13059" max="13059" width="22.7109375" style="69" customWidth="1"/>
    <col min="13060" max="13060" width="24.5703125" style="69" customWidth="1"/>
    <col min="13061" max="13061" width="23" style="69" customWidth="1"/>
    <col min="13062" max="13312" width="9.140625" style="69"/>
    <col min="13313" max="13313" width="6.5703125" style="69" customWidth="1"/>
    <col min="13314" max="13314" width="34.28515625" style="69" customWidth="1"/>
    <col min="13315" max="13315" width="22.7109375" style="69" customWidth="1"/>
    <col min="13316" max="13316" width="24.5703125" style="69" customWidth="1"/>
    <col min="13317" max="13317" width="23" style="69" customWidth="1"/>
    <col min="13318" max="13568" width="9.140625" style="69"/>
    <col min="13569" max="13569" width="6.5703125" style="69" customWidth="1"/>
    <col min="13570" max="13570" width="34.28515625" style="69" customWidth="1"/>
    <col min="13571" max="13571" width="22.7109375" style="69" customWidth="1"/>
    <col min="13572" max="13572" width="24.5703125" style="69" customWidth="1"/>
    <col min="13573" max="13573" width="23" style="69" customWidth="1"/>
    <col min="13574" max="13824" width="9.140625" style="69"/>
    <col min="13825" max="13825" width="6.5703125" style="69" customWidth="1"/>
    <col min="13826" max="13826" width="34.28515625" style="69" customWidth="1"/>
    <col min="13827" max="13827" width="22.7109375" style="69" customWidth="1"/>
    <col min="13828" max="13828" width="24.5703125" style="69" customWidth="1"/>
    <col min="13829" max="13829" width="23" style="69" customWidth="1"/>
    <col min="13830" max="14080" width="9.140625" style="69"/>
    <col min="14081" max="14081" width="6.5703125" style="69" customWidth="1"/>
    <col min="14082" max="14082" width="34.28515625" style="69" customWidth="1"/>
    <col min="14083" max="14083" width="22.7109375" style="69" customWidth="1"/>
    <col min="14084" max="14084" width="24.5703125" style="69" customWidth="1"/>
    <col min="14085" max="14085" width="23" style="69" customWidth="1"/>
    <col min="14086" max="14336" width="9.140625" style="69"/>
    <col min="14337" max="14337" width="6.5703125" style="69" customWidth="1"/>
    <col min="14338" max="14338" width="34.28515625" style="69" customWidth="1"/>
    <col min="14339" max="14339" width="22.7109375" style="69" customWidth="1"/>
    <col min="14340" max="14340" width="24.5703125" style="69" customWidth="1"/>
    <col min="14341" max="14341" width="23" style="69" customWidth="1"/>
    <col min="14342" max="14592" width="9.140625" style="69"/>
    <col min="14593" max="14593" width="6.5703125" style="69" customWidth="1"/>
    <col min="14594" max="14594" width="34.28515625" style="69" customWidth="1"/>
    <col min="14595" max="14595" width="22.7109375" style="69" customWidth="1"/>
    <col min="14596" max="14596" width="24.5703125" style="69" customWidth="1"/>
    <col min="14597" max="14597" width="23" style="69" customWidth="1"/>
    <col min="14598" max="14848" width="9.140625" style="69"/>
    <col min="14849" max="14849" width="6.5703125" style="69" customWidth="1"/>
    <col min="14850" max="14850" width="34.28515625" style="69" customWidth="1"/>
    <col min="14851" max="14851" width="22.7109375" style="69" customWidth="1"/>
    <col min="14852" max="14852" width="24.5703125" style="69" customWidth="1"/>
    <col min="14853" max="14853" width="23" style="69" customWidth="1"/>
    <col min="14854" max="15104" width="9.140625" style="69"/>
    <col min="15105" max="15105" width="6.5703125" style="69" customWidth="1"/>
    <col min="15106" max="15106" width="34.28515625" style="69" customWidth="1"/>
    <col min="15107" max="15107" width="22.7109375" style="69" customWidth="1"/>
    <col min="15108" max="15108" width="24.5703125" style="69" customWidth="1"/>
    <col min="15109" max="15109" width="23" style="69" customWidth="1"/>
    <col min="15110" max="15360" width="9.140625" style="69"/>
    <col min="15361" max="15361" width="6.5703125" style="69" customWidth="1"/>
    <col min="15362" max="15362" width="34.28515625" style="69" customWidth="1"/>
    <col min="15363" max="15363" width="22.7109375" style="69" customWidth="1"/>
    <col min="15364" max="15364" width="24.5703125" style="69" customWidth="1"/>
    <col min="15365" max="15365" width="23" style="69" customWidth="1"/>
    <col min="15366" max="15616" width="9.140625" style="69"/>
    <col min="15617" max="15617" width="6.5703125" style="69" customWidth="1"/>
    <col min="15618" max="15618" width="34.28515625" style="69" customWidth="1"/>
    <col min="15619" max="15619" width="22.7109375" style="69" customWidth="1"/>
    <col min="15620" max="15620" width="24.5703125" style="69" customWidth="1"/>
    <col min="15621" max="15621" width="23" style="69" customWidth="1"/>
    <col min="15622" max="15872" width="9.140625" style="69"/>
    <col min="15873" max="15873" width="6.5703125" style="69" customWidth="1"/>
    <col min="15874" max="15874" width="34.28515625" style="69" customWidth="1"/>
    <col min="15875" max="15875" width="22.7109375" style="69" customWidth="1"/>
    <col min="15876" max="15876" width="24.5703125" style="69" customWidth="1"/>
    <col min="15877" max="15877" width="23" style="69" customWidth="1"/>
    <col min="15878" max="16128" width="9.140625" style="69"/>
    <col min="16129" max="16129" width="6.5703125" style="69" customWidth="1"/>
    <col min="16130" max="16130" width="34.28515625" style="69" customWidth="1"/>
    <col min="16131" max="16131" width="22.7109375" style="69" customWidth="1"/>
    <col min="16132" max="16132" width="24.5703125" style="69" customWidth="1"/>
    <col min="16133" max="16133" width="23" style="69" customWidth="1"/>
    <col min="16134" max="16384" width="9.140625" style="69"/>
  </cols>
  <sheetData>
    <row r="1" spans="1:6" s="65" customFormat="1" ht="21">
      <c r="A1" s="355" t="str">
        <f>'[28]MG COVER PAGE'!A1</f>
        <v>Name of Distribution Licensee: M G V C L</v>
      </c>
      <c r="B1" s="355"/>
      <c r="C1" s="355"/>
      <c r="D1" s="355"/>
      <c r="E1" s="355"/>
    </row>
    <row r="2" spans="1:6" s="65" customFormat="1" ht="21">
      <c r="A2" s="355" t="s">
        <v>302</v>
      </c>
      <c r="B2" s="355"/>
      <c r="C2" s="355"/>
      <c r="D2" s="355"/>
      <c r="E2" s="355"/>
    </row>
    <row r="3" spans="1:6" s="65" customFormat="1" ht="21">
      <c r="A3" s="355" t="str">
        <f>'[28]MG COVER PAGE'!A3</f>
        <v>Year: 2021-22</v>
      </c>
      <c r="B3" s="355"/>
      <c r="C3" s="355"/>
      <c r="D3" s="355"/>
      <c r="E3" s="355"/>
    </row>
    <row r="4" spans="1:6" s="65" customFormat="1" ht="21" thickBot="1">
      <c r="A4" s="377" t="s">
        <v>297</v>
      </c>
      <c r="B4" s="378"/>
      <c r="C4" s="378"/>
      <c r="D4" s="378"/>
      <c r="E4" s="378"/>
    </row>
    <row r="5" spans="1:6" ht="86.25" customHeight="1" thickBot="1">
      <c r="A5" s="66" t="s">
        <v>12</v>
      </c>
      <c r="B5" s="67" t="s">
        <v>3</v>
      </c>
      <c r="C5" s="67" t="s">
        <v>298</v>
      </c>
      <c r="D5" s="67" t="s">
        <v>299</v>
      </c>
      <c r="E5" s="68" t="s">
        <v>300</v>
      </c>
    </row>
    <row r="6" spans="1:6" ht="130.5" customHeight="1">
      <c r="A6" s="70">
        <v>1</v>
      </c>
      <c r="B6" s="70" t="s">
        <v>307</v>
      </c>
      <c r="C6" s="70" t="s">
        <v>303</v>
      </c>
      <c r="D6" s="70" t="s">
        <v>304</v>
      </c>
      <c r="E6" s="70">
        <v>1</v>
      </c>
    </row>
    <row r="7" spans="1:6" ht="105.75" customHeight="1">
      <c r="A7" s="71">
        <v>2</v>
      </c>
      <c r="B7" s="71" t="s">
        <v>308</v>
      </c>
      <c r="C7" s="70" t="s">
        <v>305</v>
      </c>
      <c r="D7" s="70">
        <v>3</v>
      </c>
      <c r="E7" s="70" t="s">
        <v>301</v>
      </c>
    </row>
    <row r="8" spans="1:6" ht="114.75" customHeight="1">
      <c r="A8" s="71">
        <v>3</v>
      </c>
      <c r="B8" s="71" t="s">
        <v>309</v>
      </c>
      <c r="C8" s="70">
        <v>0</v>
      </c>
      <c r="D8" s="71">
        <v>1</v>
      </c>
      <c r="E8" s="71" t="s">
        <v>306</v>
      </c>
    </row>
    <row r="9" spans="1:6" ht="51" customHeight="1">
      <c r="A9" s="379"/>
      <c r="B9" s="379"/>
      <c r="C9" s="379"/>
      <c r="D9" s="379"/>
      <c r="E9" s="379"/>
      <c r="F9" s="72"/>
    </row>
  </sheetData>
  <mergeCells count="5">
    <mergeCell ref="A1:E1"/>
    <mergeCell ref="A2:E2"/>
    <mergeCell ref="A3:E3"/>
    <mergeCell ref="A4:E4"/>
    <mergeCell ref="A9:E9"/>
  </mergeCells>
  <printOptions horizontalCentered="1" verticalCentered="1"/>
  <pageMargins left="0.45" right="0.45" top="0.5" bottom="0.5" header="0.3" footer="0.3"/>
  <pageSetup paperSize="9" scale="86" orientation="landscape" r:id="rId1"/>
  <headerFooter>
    <oddFooter>&amp;L&amp;A</oddFooter>
  </headerFooter>
</worksheet>
</file>

<file path=xl/worksheets/sheet7.xml><?xml version="1.0" encoding="utf-8"?>
<worksheet xmlns="http://schemas.openxmlformats.org/spreadsheetml/2006/main" xmlns:r="http://schemas.openxmlformats.org/officeDocument/2006/relationships">
  <sheetPr>
    <tabColor rgb="FFC00000"/>
  </sheetPr>
  <dimension ref="A1:L12"/>
  <sheetViews>
    <sheetView view="pageBreakPreview" topLeftCell="A4" zoomScaleSheetLayoutView="100" workbookViewId="0">
      <selection activeCell="I6" sqref="I6"/>
    </sheetView>
  </sheetViews>
  <sheetFormatPr defaultRowHeight="15"/>
  <cols>
    <col min="1" max="1" width="6.42578125" style="171" customWidth="1"/>
    <col min="2" max="2" width="15" style="171" customWidth="1"/>
    <col min="3" max="3" width="17.85546875" style="171" customWidth="1"/>
    <col min="4" max="4" width="20.42578125" style="171" customWidth="1"/>
    <col min="5" max="19" width="17.85546875" style="171" customWidth="1"/>
    <col min="20" max="255" width="9.140625" style="171"/>
    <col min="256" max="256" width="6.42578125" style="171" customWidth="1"/>
    <col min="257" max="257" width="13.5703125" style="171" customWidth="1"/>
    <col min="258" max="258" width="17.85546875" style="171" customWidth="1"/>
    <col min="259" max="259" width="16.42578125" style="171" customWidth="1"/>
    <col min="260" max="260" width="15.7109375" style="171" customWidth="1"/>
    <col min="261" max="261" width="15.42578125" style="171" customWidth="1"/>
    <col min="262" max="262" width="15.140625" style="171" customWidth="1"/>
    <col min="263" max="263" width="4.140625" style="171" customWidth="1"/>
    <col min="264" max="264" width="7.85546875" style="171" customWidth="1"/>
    <col min="265" max="511" width="9.140625" style="171"/>
    <col min="512" max="512" width="6.42578125" style="171" customWidth="1"/>
    <col min="513" max="513" width="13.5703125" style="171" customWidth="1"/>
    <col min="514" max="514" width="17.85546875" style="171" customWidth="1"/>
    <col min="515" max="515" width="16.42578125" style="171" customWidth="1"/>
    <col min="516" max="516" width="15.7109375" style="171" customWidth="1"/>
    <col min="517" max="517" width="15.42578125" style="171" customWidth="1"/>
    <col min="518" max="518" width="15.140625" style="171" customWidth="1"/>
    <col min="519" max="519" width="4.140625" style="171" customWidth="1"/>
    <col min="520" max="520" width="7.85546875" style="171" customWidth="1"/>
    <col min="521" max="767" width="9.140625" style="171"/>
    <col min="768" max="768" width="6.42578125" style="171" customWidth="1"/>
    <col min="769" max="769" width="13.5703125" style="171" customWidth="1"/>
    <col min="770" max="770" width="17.85546875" style="171" customWidth="1"/>
    <col min="771" max="771" width="16.42578125" style="171" customWidth="1"/>
    <col min="772" max="772" width="15.7109375" style="171" customWidth="1"/>
    <col min="773" max="773" width="15.42578125" style="171" customWidth="1"/>
    <col min="774" max="774" width="15.140625" style="171" customWidth="1"/>
    <col min="775" max="775" width="4.140625" style="171" customWidth="1"/>
    <col min="776" max="776" width="7.85546875" style="171" customWidth="1"/>
    <col min="777" max="1023" width="9.140625" style="171"/>
    <col min="1024" max="1024" width="6.42578125" style="171" customWidth="1"/>
    <col min="1025" max="1025" width="13.5703125" style="171" customWidth="1"/>
    <col min="1026" max="1026" width="17.85546875" style="171" customWidth="1"/>
    <col min="1027" max="1027" width="16.42578125" style="171" customWidth="1"/>
    <col min="1028" max="1028" width="15.7109375" style="171" customWidth="1"/>
    <col min="1029" max="1029" width="15.42578125" style="171" customWidth="1"/>
    <col min="1030" max="1030" width="15.140625" style="171" customWidth="1"/>
    <col min="1031" max="1031" width="4.140625" style="171" customWidth="1"/>
    <col min="1032" max="1032" width="7.85546875" style="171" customWidth="1"/>
    <col min="1033" max="1279" width="9.140625" style="171"/>
    <col min="1280" max="1280" width="6.42578125" style="171" customWidth="1"/>
    <col min="1281" max="1281" width="13.5703125" style="171" customWidth="1"/>
    <col min="1282" max="1282" width="17.85546875" style="171" customWidth="1"/>
    <col min="1283" max="1283" width="16.42578125" style="171" customWidth="1"/>
    <col min="1284" max="1284" width="15.7109375" style="171" customWidth="1"/>
    <col min="1285" max="1285" width="15.42578125" style="171" customWidth="1"/>
    <col min="1286" max="1286" width="15.140625" style="171" customWidth="1"/>
    <col min="1287" max="1287" width="4.140625" style="171" customWidth="1"/>
    <col min="1288" max="1288" width="7.85546875" style="171" customWidth="1"/>
    <col min="1289" max="1535" width="9.140625" style="171"/>
    <col min="1536" max="1536" width="6.42578125" style="171" customWidth="1"/>
    <col min="1537" max="1537" width="13.5703125" style="171" customWidth="1"/>
    <col min="1538" max="1538" width="17.85546875" style="171" customWidth="1"/>
    <col min="1539" max="1539" width="16.42578125" style="171" customWidth="1"/>
    <col min="1540" max="1540" width="15.7109375" style="171" customWidth="1"/>
    <col min="1541" max="1541" width="15.42578125" style="171" customWidth="1"/>
    <col min="1542" max="1542" width="15.140625" style="171" customWidth="1"/>
    <col min="1543" max="1543" width="4.140625" style="171" customWidth="1"/>
    <col min="1544" max="1544" width="7.85546875" style="171" customWidth="1"/>
    <col min="1545" max="1791" width="9.140625" style="171"/>
    <col min="1792" max="1792" width="6.42578125" style="171" customWidth="1"/>
    <col min="1793" max="1793" width="13.5703125" style="171" customWidth="1"/>
    <col min="1794" max="1794" width="17.85546875" style="171" customWidth="1"/>
    <col min="1795" max="1795" width="16.42578125" style="171" customWidth="1"/>
    <col min="1796" max="1796" width="15.7109375" style="171" customWidth="1"/>
    <col min="1797" max="1797" width="15.42578125" style="171" customWidth="1"/>
    <col min="1798" max="1798" width="15.140625" style="171" customWidth="1"/>
    <col min="1799" max="1799" width="4.140625" style="171" customWidth="1"/>
    <col min="1800" max="1800" width="7.85546875" style="171" customWidth="1"/>
    <col min="1801" max="2047" width="9.140625" style="171"/>
    <col min="2048" max="2048" width="6.42578125" style="171" customWidth="1"/>
    <col min="2049" max="2049" width="13.5703125" style="171" customWidth="1"/>
    <col min="2050" max="2050" width="17.85546875" style="171" customWidth="1"/>
    <col min="2051" max="2051" width="16.42578125" style="171" customWidth="1"/>
    <col min="2052" max="2052" width="15.7109375" style="171" customWidth="1"/>
    <col min="2053" max="2053" width="15.42578125" style="171" customWidth="1"/>
    <col min="2054" max="2054" width="15.140625" style="171" customWidth="1"/>
    <col min="2055" max="2055" width="4.140625" style="171" customWidth="1"/>
    <col min="2056" max="2056" width="7.85546875" style="171" customWidth="1"/>
    <col min="2057" max="2303" width="9.140625" style="171"/>
    <col min="2304" max="2304" width="6.42578125" style="171" customWidth="1"/>
    <col min="2305" max="2305" width="13.5703125" style="171" customWidth="1"/>
    <col min="2306" max="2306" width="17.85546875" style="171" customWidth="1"/>
    <col min="2307" max="2307" width="16.42578125" style="171" customWidth="1"/>
    <col min="2308" max="2308" width="15.7109375" style="171" customWidth="1"/>
    <col min="2309" max="2309" width="15.42578125" style="171" customWidth="1"/>
    <col min="2310" max="2310" width="15.140625" style="171" customWidth="1"/>
    <col min="2311" max="2311" width="4.140625" style="171" customWidth="1"/>
    <col min="2312" max="2312" width="7.85546875" style="171" customWidth="1"/>
    <col min="2313" max="2559" width="9.140625" style="171"/>
    <col min="2560" max="2560" width="6.42578125" style="171" customWidth="1"/>
    <col min="2561" max="2561" width="13.5703125" style="171" customWidth="1"/>
    <col min="2562" max="2562" width="17.85546875" style="171" customWidth="1"/>
    <col min="2563" max="2563" width="16.42578125" style="171" customWidth="1"/>
    <col min="2564" max="2564" width="15.7109375" style="171" customWidth="1"/>
    <col min="2565" max="2565" width="15.42578125" style="171" customWidth="1"/>
    <col min="2566" max="2566" width="15.140625" style="171" customWidth="1"/>
    <col min="2567" max="2567" width="4.140625" style="171" customWidth="1"/>
    <col min="2568" max="2568" width="7.85546875" style="171" customWidth="1"/>
    <col min="2569" max="2815" width="9.140625" style="171"/>
    <col min="2816" max="2816" width="6.42578125" style="171" customWidth="1"/>
    <col min="2817" max="2817" width="13.5703125" style="171" customWidth="1"/>
    <col min="2818" max="2818" width="17.85546875" style="171" customWidth="1"/>
    <col min="2819" max="2819" width="16.42578125" style="171" customWidth="1"/>
    <col min="2820" max="2820" width="15.7109375" style="171" customWidth="1"/>
    <col min="2821" max="2821" width="15.42578125" style="171" customWidth="1"/>
    <col min="2822" max="2822" width="15.140625" style="171" customWidth="1"/>
    <col min="2823" max="2823" width="4.140625" style="171" customWidth="1"/>
    <col min="2824" max="2824" width="7.85546875" style="171" customWidth="1"/>
    <col min="2825" max="3071" width="9.140625" style="171"/>
    <col min="3072" max="3072" width="6.42578125" style="171" customWidth="1"/>
    <col min="3073" max="3073" width="13.5703125" style="171" customWidth="1"/>
    <col min="3074" max="3074" width="17.85546875" style="171" customWidth="1"/>
    <col min="3075" max="3075" width="16.42578125" style="171" customWidth="1"/>
    <col min="3076" max="3076" width="15.7109375" style="171" customWidth="1"/>
    <col min="3077" max="3077" width="15.42578125" style="171" customWidth="1"/>
    <col min="3078" max="3078" width="15.140625" style="171" customWidth="1"/>
    <col min="3079" max="3079" width="4.140625" style="171" customWidth="1"/>
    <col min="3080" max="3080" width="7.85546875" style="171" customWidth="1"/>
    <col min="3081" max="3327" width="9.140625" style="171"/>
    <col min="3328" max="3328" width="6.42578125" style="171" customWidth="1"/>
    <col min="3329" max="3329" width="13.5703125" style="171" customWidth="1"/>
    <col min="3330" max="3330" width="17.85546875" style="171" customWidth="1"/>
    <col min="3331" max="3331" width="16.42578125" style="171" customWidth="1"/>
    <col min="3332" max="3332" width="15.7109375" style="171" customWidth="1"/>
    <col min="3333" max="3333" width="15.42578125" style="171" customWidth="1"/>
    <col min="3334" max="3334" width="15.140625" style="171" customWidth="1"/>
    <col min="3335" max="3335" width="4.140625" style="171" customWidth="1"/>
    <col min="3336" max="3336" width="7.85546875" style="171" customWidth="1"/>
    <col min="3337" max="3583" width="9.140625" style="171"/>
    <col min="3584" max="3584" width="6.42578125" style="171" customWidth="1"/>
    <col min="3585" max="3585" width="13.5703125" style="171" customWidth="1"/>
    <col min="3586" max="3586" width="17.85546875" style="171" customWidth="1"/>
    <col min="3587" max="3587" width="16.42578125" style="171" customWidth="1"/>
    <col min="3588" max="3588" width="15.7109375" style="171" customWidth="1"/>
    <col min="3589" max="3589" width="15.42578125" style="171" customWidth="1"/>
    <col min="3590" max="3590" width="15.140625" style="171" customWidth="1"/>
    <col min="3591" max="3591" width="4.140625" style="171" customWidth="1"/>
    <col min="3592" max="3592" width="7.85546875" style="171" customWidth="1"/>
    <col min="3593" max="3839" width="9.140625" style="171"/>
    <col min="3840" max="3840" width="6.42578125" style="171" customWidth="1"/>
    <col min="3841" max="3841" width="13.5703125" style="171" customWidth="1"/>
    <col min="3842" max="3842" width="17.85546875" style="171" customWidth="1"/>
    <col min="3843" max="3843" width="16.42578125" style="171" customWidth="1"/>
    <col min="3844" max="3844" width="15.7109375" style="171" customWidth="1"/>
    <col min="3845" max="3845" width="15.42578125" style="171" customWidth="1"/>
    <col min="3846" max="3846" width="15.140625" style="171" customWidth="1"/>
    <col min="3847" max="3847" width="4.140625" style="171" customWidth="1"/>
    <col min="3848" max="3848" width="7.85546875" style="171" customWidth="1"/>
    <col min="3849" max="4095" width="9.140625" style="171"/>
    <col min="4096" max="4096" width="6.42578125" style="171" customWidth="1"/>
    <col min="4097" max="4097" width="13.5703125" style="171" customWidth="1"/>
    <col min="4098" max="4098" width="17.85546875" style="171" customWidth="1"/>
    <col min="4099" max="4099" width="16.42578125" style="171" customWidth="1"/>
    <col min="4100" max="4100" width="15.7109375" style="171" customWidth="1"/>
    <col min="4101" max="4101" width="15.42578125" style="171" customWidth="1"/>
    <col min="4102" max="4102" width="15.140625" style="171" customWidth="1"/>
    <col min="4103" max="4103" width="4.140625" style="171" customWidth="1"/>
    <col min="4104" max="4104" width="7.85546875" style="171" customWidth="1"/>
    <col min="4105" max="4351" width="9.140625" style="171"/>
    <col min="4352" max="4352" width="6.42578125" style="171" customWidth="1"/>
    <col min="4353" max="4353" width="13.5703125" style="171" customWidth="1"/>
    <col min="4354" max="4354" width="17.85546875" style="171" customWidth="1"/>
    <col min="4355" max="4355" width="16.42578125" style="171" customWidth="1"/>
    <col min="4356" max="4356" width="15.7109375" style="171" customWidth="1"/>
    <col min="4357" max="4357" width="15.42578125" style="171" customWidth="1"/>
    <col min="4358" max="4358" width="15.140625" style="171" customWidth="1"/>
    <col min="4359" max="4359" width="4.140625" style="171" customWidth="1"/>
    <col min="4360" max="4360" width="7.85546875" style="171" customWidth="1"/>
    <col min="4361" max="4607" width="9.140625" style="171"/>
    <col min="4608" max="4608" width="6.42578125" style="171" customWidth="1"/>
    <col min="4609" max="4609" width="13.5703125" style="171" customWidth="1"/>
    <col min="4610" max="4610" width="17.85546875" style="171" customWidth="1"/>
    <col min="4611" max="4611" width="16.42578125" style="171" customWidth="1"/>
    <col min="4612" max="4612" width="15.7109375" style="171" customWidth="1"/>
    <col min="4613" max="4613" width="15.42578125" style="171" customWidth="1"/>
    <col min="4614" max="4614" width="15.140625" style="171" customWidth="1"/>
    <col min="4615" max="4615" width="4.140625" style="171" customWidth="1"/>
    <col min="4616" max="4616" width="7.85546875" style="171" customWidth="1"/>
    <col min="4617" max="4863" width="9.140625" style="171"/>
    <col min="4864" max="4864" width="6.42578125" style="171" customWidth="1"/>
    <col min="4865" max="4865" width="13.5703125" style="171" customWidth="1"/>
    <col min="4866" max="4866" width="17.85546875" style="171" customWidth="1"/>
    <col min="4867" max="4867" width="16.42578125" style="171" customWidth="1"/>
    <col min="4868" max="4868" width="15.7109375" style="171" customWidth="1"/>
    <col min="4869" max="4869" width="15.42578125" style="171" customWidth="1"/>
    <col min="4870" max="4870" width="15.140625" style="171" customWidth="1"/>
    <col min="4871" max="4871" width="4.140625" style="171" customWidth="1"/>
    <col min="4872" max="4872" width="7.85546875" style="171" customWidth="1"/>
    <col min="4873" max="5119" width="9.140625" style="171"/>
    <col min="5120" max="5120" width="6.42578125" style="171" customWidth="1"/>
    <col min="5121" max="5121" width="13.5703125" style="171" customWidth="1"/>
    <col min="5122" max="5122" width="17.85546875" style="171" customWidth="1"/>
    <col min="5123" max="5123" width="16.42578125" style="171" customWidth="1"/>
    <col min="5124" max="5124" width="15.7109375" style="171" customWidth="1"/>
    <col min="5125" max="5125" width="15.42578125" style="171" customWidth="1"/>
    <col min="5126" max="5126" width="15.140625" style="171" customWidth="1"/>
    <col min="5127" max="5127" width="4.140625" style="171" customWidth="1"/>
    <col min="5128" max="5128" width="7.85546875" style="171" customWidth="1"/>
    <col min="5129" max="5375" width="9.140625" style="171"/>
    <col min="5376" max="5376" width="6.42578125" style="171" customWidth="1"/>
    <col min="5377" max="5377" width="13.5703125" style="171" customWidth="1"/>
    <col min="5378" max="5378" width="17.85546875" style="171" customWidth="1"/>
    <col min="5379" max="5379" width="16.42578125" style="171" customWidth="1"/>
    <col min="5380" max="5380" width="15.7109375" style="171" customWidth="1"/>
    <col min="5381" max="5381" width="15.42578125" style="171" customWidth="1"/>
    <col min="5382" max="5382" width="15.140625" style="171" customWidth="1"/>
    <col min="5383" max="5383" width="4.140625" style="171" customWidth="1"/>
    <col min="5384" max="5384" width="7.85546875" style="171" customWidth="1"/>
    <col min="5385" max="5631" width="9.140625" style="171"/>
    <col min="5632" max="5632" width="6.42578125" style="171" customWidth="1"/>
    <col min="5633" max="5633" width="13.5703125" style="171" customWidth="1"/>
    <col min="5634" max="5634" width="17.85546875" style="171" customWidth="1"/>
    <col min="5635" max="5635" width="16.42578125" style="171" customWidth="1"/>
    <col min="5636" max="5636" width="15.7109375" style="171" customWidth="1"/>
    <col min="5637" max="5637" width="15.42578125" style="171" customWidth="1"/>
    <col min="5638" max="5638" width="15.140625" style="171" customWidth="1"/>
    <col min="5639" max="5639" width="4.140625" style="171" customWidth="1"/>
    <col min="5640" max="5640" width="7.85546875" style="171" customWidth="1"/>
    <col min="5641" max="5887" width="9.140625" style="171"/>
    <col min="5888" max="5888" width="6.42578125" style="171" customWidth="1"/>
    <col min="5889" max="5889" width="13.5703125" style="171" customWidth="1"/>
    <col min="5890" max="5890" width="17.85546875" style="171" customWidth="1"/>
    <col min="5891" max="5891" width="16.42578125" style="171" customWidth="1"/>
    <col min="5892" max="5892" width="15.7109375" style="171" customWidth="1"/>
    <col min="5893" max="5893" width="15.42578125" style="171" customWidth="1"/>
    <col min="5894" max="5894" width="15.140625" style="171" customWidth="1"/>
    <col min="5895" max="5895" width="4.140625" style="171" customWidth="1"/>
    <col min="5896" max="5896" width="7.85546875" style="171" customWidth="1"/>
    <col min="5897" max="6143" width="9.140625" style="171"/>
    <col min="6144" max="6144" width="6.42578125" style="171" customWidth="1"/>
    <col min="6145" max="6145" width="13.5703125" style="171" customWidth="1"/>
    <col min="6146" max="6146" width="17.85546875" style="171" customWidth="1"/>
    <col min="6147" max="6147" width="16.42578125" style="171" customWidth="1"/>
    <col min="6148" max="6148" width="15.7109375" style="171" customWidth="1"/>
    <col min="6149" max="6149" width="15.42578125" style="171" customWidth="1"/>
    <col min="6150" max="6150" width="15.140625" style="171" customWidth="1"/>
    <col min="6151" max="6151" width="4.140625" style="171" customWidth="1"/>
    <col min="6152" max="6152" width="7.85546875" style="171" customWidth="1"/>
    <col min="6153" max="6399" width="9.140625" style="171"/>
    <col min="6400" max="6400" width="6.42578125" style="171" customWidth="1"/>
    <col min="6401" max="6401" width="13.5703125" style="171" customWidth="1"/>
    <col min="6402" max="6402" width="17.85546875" style="171" customWidth="1"/>
    <col min="6403" max="6403" width="16.42578125" style="171" customWidth="1"/>
    <col min="6404" max="6404" width="15.7109375" style="171" customWidth="1"/>
    <col min="6405" max="6405" width="15.42578125" style="171" customWidth="1"/>
    <col min="6406" max="6406" width="15.140625" style="171" customWidth="1"/>
    <col min="6407" max="6407" width="4.140625" style="171" customWidth="1"/>
    <col min="6408" max="6408" width="7.85546875" style="171" customWidth="1"/>
    <col min="6409" max="6655" width="9.140625" style="171"/>
    <col min="6656" max="6656" width="6.42578125" style="171" customWidth="1"/>
    <col min="6657" max="6657" width="13.5703125" style="171" customWidth="1"/>
    <col min="6658" max="6658" width="17.85546875" style="171" customWidth="1"/>
    <col min="6659" max="6659" width="16.42578125" style="171" customWidth="1"/>
    <col min="6660" max="6660" width="15.7109375" style="171" customWidth="1"/>
    <col min="6661" max="6661" width="15.42578125" style="171" customWidth="1"/>
    <col min="6662" max="6662" width="15.140625" style="171" customWidth="1"/>
    <col min="6663" max="6663" width="4.140625" style="171" customWidth="1"/>
    <col min="6664" max="6664" width="7.85546875" style="171" customWidth="1"/>
    <col min="6665" max="6911" width="9.140625" style="171"/>
    <col min="6912" max="6912" width="6.42578125" style="171" customWidth="1"/>
    <col min="6913" max="6913" width="13.5703125" style="171" customWidth="1"/>
    <col min="6914" max="6914" width="17.85546875" style="171" customWidth="1"/>
    <col min="6915" max="6915" width="16.42578125" style="171" customWidth="1"/>
    <col min="6916" max="6916" width="15.7109375" style="171" customWidth="1"/>
    <col min="6917" max="6917" width="15.42578125" style="171" customWidth="1"/>
    <col min="6918" max="6918" width="15.140625" style="171" customWidth="1"/>
    <col min="6919" max="6919" width="4.140625" style="171" customWidth="1"/>
    <col min="6920" max="6920" width="7.85546875" style="171" customWidth="1"/>
    <col min="6921" max="7167" width="9.140625" style="171"/>
    <col min="7168" max="7168" width="6.42578125" style="171" customWidth="1"/>
    <col min="7169" max="7169" width="13.5703125" style="171" customWidth="1"/>
    <col min="7170" max="7170" width="17.85546875" style="171" customWidth="1"/>
    <col min="7171" max="7171" width="16.42578125" style="171" customWidth="1"/>
    <col min="7172" max="7172" width="15.7109375" style="171" customWidth="1"/>
    <col min="7173" max="7173" width="15.42578125" style="171" customWidth="1"/>
    <col min="7174" max="7174" width="15.140625" style="171" customWidth="1"/>
    <col min="7175" max="7175" width="4.140625" style="171" customWidth="1"/>
    <col min="7176" max="7176" width="7.85546875" style="171" customWidth="1"/>
    <col min="7177" max="7423" width="9.140625" style="171"/>
    <col min="7424" max="7424" width="6.42578125" style="171" customWidth="1"/>
    <col min="7425" max="7425" width="13.5703125" style="171" customWidth="1"/>
    <col min="7426" max="7426" width="17.85546875" style="171" customWidth="1"/>
    <col min="7427" max="7427" width="16.42578125" style="171" customWidth="1"/>
    <col min="7428" max="7428" width="15.7109375" style="171" customWidth="1"/>
    <col min="7429" max="7429" width="15.42578125" style="171" customWidth="1"/>
    <col min="7430" max="7430" width="15.140625" style="171" customWidth="1"/>
    <col min="7431" max="7431" width="4.140625" style="171" customWidth="1"/>
    <col min="7432" max="7432" width="7.85546875" style="171" customWidth="1"/>
    <col min="7433" max="7679" width="9.140625" style="171"/>
    <col min="7680" max="7680" width="6.42578125" style="171" customWidth="1"/>
    <col min="7681" max="7681" width="13.5703125" style="171" customWidth="1"/>
    <col min="7682" max="7682" width="17.85546875" style="171" customWidth="1"/>
    <col min="7683" max="7683" width="16.42578125" style="171" customWidth="1"/>
    <col min="7684" max="7684" width="15.7109375" style="171" customWidth="1"/>
    <col min="7685" max="7685" width="15.42578125" style="171" customWidth="1"/>
    <col min="7686" max="7686" width="15.140625" style="171" customWidth="1"/>
    <col min="7687" max="7687" width="4.140625" style="171" customWidth="1"/>
    <col min="7688" max="7688" width="7.85546875" style="171" customWidth="1"/>
    <col min="7689" max="7935" width="9.140625" style="171"/>
    <col min="7936" max="7936" width="6.42578125" style="171" customWidth="1"/>
    <col min="7937" max="7937" width="13.5703125" style="171" customWidth="1"/>
    <col min="7938" max="7938" width="17.85546875" style="171" customWidth="1"/>
    <col min="7939" max="7939" width="16.42578125" style="171" customWidth="1"/>
    <col min="7940" max="7940" width="15.7109375" style="171" customWidth="1"/>
    <col min="7941" max="7941" width="15.42578125" style="171" customWidth="1"/>
    <col min="7942" max="7942" width="15.140625" style="171" customWidth="1"/>
    <col min="7943" max="7943" width="4.140625" style="171" customWidth="1"/>
    <col min="7944" max="7944" width="7.85546875" style="171" customWidth="1"/>
    <col min="7945" max="8191" width="9.140625" style="171"/>
    <col min="8192" max="8192" width="6.42578125" style="171" customWidth="1"/>
    <col min="8193" max="8193" width="13.5703125" style="171" customWidth="1"/>
    <col min="8194" max="8194" width="17.85546875" style="171" customWidth="1"/>
    <col min="8195" max="8195" width="16.42578125" style="171" customWidth="1"/>
    <col min="8196" max="8196" width="15.7109375" style="171" customWidth="1"/>
    <col min="8197" max="8197" width="15.42578125" style="171" customWidth="1"/>
    <col min="8198" max="8198" width="15.140625" style="171" customWidth="1"/>
    <col min="8199" max="8199" width="4.140625" style="171" customWidth="1"/>
    <col min="8200" max="8200" width="7.85546875" style="171" customWidth="1"/>
    <col min="8201" max="8447" width="9.140625" style="171"/>
    <col min="8448" max="8448" width="6.42578125" style="171" customWidth="1"/>
    <col min="8449" max="8449" width="13.5703125" style="171" customWidth="1"/>
    <col min="8450" max="8450" width="17.85546875" style="171" customWidth="1"/>
    <col min="8451" max="8451" width="16.42578125" style="171" customWidth="1"/>
    <col min="8452" max="8452" width="15.7109375" style="171" customWidth="1"/>
    <col min="8453" max="8453" width="15.42578125" style="171" customWidth="1"/>
    <col min="8454" max="8454" width="15.140625" style="171" customWidth="1"/>
    <col min="8455" max="8455" width="4.140625" style="171" customWidth="1"/>
    <col min="8456" max="8456" width="7.85546875" style="171" customWidth="1"/>
    <col min="8457" max="8703" width="9.140625" style="171"/>
    <col min="8704" max="8704" width="6.42578125" style="171" customWidth="1"/>
    <col min="8705" max="8705" width="13.5703125" style="171" customWidth="1"/>
    <col min="8706" max="8706" width="17.85546875" style="171" customWidth="1"/>
    <col min="8707" max="8707" width="16.42578125" style="171" customWidth="1"/>
    <col min="8708" max="8708" width="15.7109375" style="171" customWidth="1"/>
    <col min="8709" max="8709" width="15.42578125" style="171" customWidth="1"/>
    <col min="8710" max="8710" width="15.140625" style="171" customWidth="1"/>
    <col min="8711" max="8711" width="4.140625" style="171" customWidth="1"/>
    <col min="8712" max="8712" width="7.85546875" style="171" customWidth="1"/>
    <col min="8713" max="8959" width="9.140625" style="171"/>
    <col min="8960" max="8960" width="6.42578125" style="171" customWidth="1"/>
    <col min="8961" max="8961" width="13.5703125" style="171" customWidth="1"/>
    <col min="8962" max="8962" width="17.85546875" style="171" customWidth="1"/>
    <col min="8963" max="8963" width="16.42578125" style="171" customWidth="1"/>
    <col min="8964" max="8964" width="15.7109375" style="171" customWidth="1"/>
    <col min="8965" max="8965" width="15.42578125" style="171" customWidth="1"/>
    <col min="8966" max="8966" width="15.140625" style="171" customWidth="1"/>
    <col min="8967" max="8967" width="4.140625" style="171" customWidth="1"/>
    <col min="8968" max="8968" width="7.85546875" style="171" customWidth="1"/>
    <col min="8969" max="9215" width="9.140625" style="171"/>
    <col min="9216" max="9216" width="6.42578125" style="171" customWidth="1"/>
    <col min="9217" max="9217" width="13.5703125" style="171" customWidth="1"/>
    <col min="9218" max="9218" width="17.85546875" style="171" customWidth="1"/>
    <col min="9219" max="9219" width="16.42578125" style="171" customWidth="1"/>
    <col min="9220" max="9220" width="15.7109375" style="171" customWidth="1"/>
    <col min="9221" max="9221" width="15.42578125" style="171" customWidth="1"/>
    <col min="9222" max="9222" width="15.140625" style="171" customWidth="1"/>
    <col min="9223" max="9223" width="4.140625" style="171" customWidth="1"/>
    <col min="9224" max="9224" width="7.85546875" style="171" customWidth="1"/>
    <col min="9225" max="9471" width="9.140625" style="171"/>
    <col min="9472" max="9472" width="6.42578125" style="171" customWidth="1"/>
    <col min="9473" max="9473" width="13.5703125" style="171" customWidth="1"/>
    <col min="9474" max="9474" width="17.85546875" style="171" customWidth="1"/>
    <col min="9475" max="9475" width="16.42578125" style="171" customWidth="1"/>
    <col min="9476" max="9476" width="15.7109375" style="171" customWidth="1"/>
    <col min="9477" max="9477" width="15.42578125" style="171" customWidth="1"/>
    <col min="9478" max="9478" width="15.140625" style="171" customWidth="1"/>
    <col min="9479" max="9479" width="4.140625" style="171" customWidth="1"/>
    <col min="9480" max="9480" width="7.85546875" style="171" customWidth="1"/>
    <col min="9481" max="9727" width="9.140625" style="171"/>
    <col min="9728" max="9728" width="6.42578125" style="171" customWidth="1"/>
    <col min="9729" max="9729" width="13.5703125" style="171" customWidth="1"/>
    <col min="9730" max="9730" width="17.85546875" style="171" customWidth="1"/>
    <col min="9731" max="9731" width="16.42578125" style="171" customWidth="1"/>
    <col min="9732" max="9732" width="15.7109375" style="171" customWidth="1"/>
    <col min="9733" max="9733" width="15.42578125" style="171" customWidth="1"/>
    <col min="9734" max="9734" width="15.140625" style="171" customWidth="1"/>
    <col min="9735" max="9735" width="4.140625" style="171" customWidth="1"/>
    <col min="9736" max="9736" width="7.85546875" style="171" customWidth="1"/>
    <col min="9737" max="9983" width="9.140625" style="171"/>
    <col min="9984" max="9984" width="6.42578125" style="171" customWidth="1"/>
    <col min="9985" max="9985" width="13.5703125" style="171" customWidth="1"/>
    <col min="9986" max="9986" width="17.85546875" style="171" customWidth="1"/>
    <col min="9987" max="9987" width="16.42578125" style="171" customWidth="1"/>
    <col min="9988" max="9988" width="15.7109375" style="171" customWidth="1"/>
    <col min="9989" max="9989" width="15.42578125" style="171" customWidth="1"/>
    <col min="9990" max="9990" width="15.140625" style="171" customWidth="1"/>
    <col min="9991" max="9991" width="4.140625" style="171" customWidth="1"/>
    <col min="9992" max="9992" width="7.85546875" style="171" customWidth="1"/>
    <col min="9993" max="10239" width="9.140625" style="171"/>
    <col min="10240" max="10240" width="6.42578125" style="171" customWidth="1"/>
    <col min="10241" max="10241" width="13.5703125" style="171" customWidth="1"/>
    <col min="10242" max="10242" width="17.85546875" style="171" customWidth="1"/>
    <col min="10243" max="10243" width="16.42578125" style="171" customWidth="1"/>
    <col min="10244" max="10244" width="15.7109375" style="171" customWidth="1"/>
    <col min="10245" max="10245" width="15.42578125" style="171" customWidth="1"/>
    <col min="10246" max="10246" width="15.140625" style="171" customWidth="1"/>
    <col min="10247" max="10247" width="4.140625" style="171" customWidth="1"/>
    <col min="10248" max="10248" width="7.85546875" style="171" customWidth="1"/>
    <col min="10249" max="10495" width="9.140625" style="171"/>
    <col min="10496" max="10496" width="6.42578125" style="171" customWidth="1"/>
    <col min="10497" max="10497" width="13.5703125" style="171" customWidth="1"/>
    <col min="10498" max="10498" width="17.85546875" style="171" customWidth="1"/>
    <col min="10499" max="10499" width="16.42578125" style="171" customWidth="1"/>
    <col min="10500" max="10500" width="15.7109375" style="171" customWidth="1"/>
    <col min="10501" max="10501" width="15.42578125" style="171" customWidth="1"/>
    <col min="10502" max="10502" width="15.140625" style="171" customWidth="1"/>
    <col min="10503" max="10503" width="4.140625" style="171" customWidth="1"/>
    <col min="10504" max="10504" width="7.85546875" style="171" customWidth="1"/>
    <col min="10505" max="10751" width="9.140625" style="171"/>
    <col min="10752" max="10752" width="6.42578125" style="171" customWidth="1"/>
    <col min="10753" max="10753" width="13.5703125" style="171" customWidth="1"/>
    <col min="10754" max="10754" width="17.85546875" style="171" customWidth="1"/>
    <col min="10755" max="10755" width="16.42578125" style="171" customWidth="1"/>
    <col min="10756" max="10756" width="15.7109375" style="171" customWidth="1"/>
    <col min="10757" max="10757" width="15.42578125" style="171" customWidth="1"/>
    <col min="10758" max="10758" width="15.140625" style="171" customWidth="1"/>
    <col min="10759" max="10759" width="4.140625" style="171" customWidth="1"/>
    <col min="10760" max="10760" width="7.85546875" style="171" customWidth="1"/>
    <col min="10761" max="11007" width="9.140625" style="171"/>
    <col min="11008" max="11008" width="6.42578125" style="171" customWidth="1"/>
    <col min="11009" max="11009" width="13.5703125" style="171" customWidth="1"/>
    <col min="11010" max="11010" width="17.85546875" style="171" customWidth="1"/>
    <col min="11011" max="11011" width="16.42578125" style="171" customWidth="1"/>
    <col min="11012" max="11012" width="15.7109375" style="171" customWidth="1"/>
    <col min="11013" max="11013" width="15.42578125" style="171" customWidth="1"/>
    <col min="11014" max="11014" width="15.140625" style="171" customWidth="1"/>
    <col min="11015" max="11015" width="4.140625" style="171" customWidth="1"/>
    <col min="11016" max="11016" width="7.85546875" style="171" customWidth="1"/>
    <col min="11017" max="11263" width="9.140625" style="171"/>
    <col min="11264" max="11264" width="6.42578125" style="171" customWidth="1"/>
    <col min="11265" max="11265" width="13.5703125" style="171" customWidth="1"/>
    <col min="11266" max="11266" width="17.85546875" style="171" customWidth="1"/>
    <col min="11267" max="11267" width="16.42578125" style="171" customWidth="1"/>
    <col min="11268" max="11268" width="15.7109375" style="171" customWidth="1"/>
    <col min="11269" max="11269" width="15.42578125" style="171" customWidth="1"/>
    <col min="11270" max="11270" width="15.140625" style="171" customWidth="1"/>
    <col min="11271" max="11271" width="4.140625" style="171" customWidth="1"/>
    <col min="11272" max="11272" width="7.85546875" style="171" customWidth="1"/>
    <col min="11273" max="11519" width="9.140625" style="171"/>
    <col min="11520" max="11520" width="6.42578125" style="171" customWidth="1"/>
    <col min="11521" max="11521" width="13.5703125" style="171" customWidth="1"/>
    <col min="11522" max="11522" width="17.85546875" style="171" customWidth="1"/>
    <col min="11523" max="11523" width="16.42578125" style="171" customWidth="1"/>
    <col min="11524" max="11524" width="15.7109375" style="171" customWidth="1"/>
    <col min="11525" max="11525" width="15.42578125" style="171" customWidth="1"/>
    <col min="11526" max="11526" width="15.140625" style="171" customWidth="1"/>
    <col min="11527" max="11527" width="4.140625" style="171" customWidth="1"/>
    <col min="11528" max="11528" width="7.85546875" style="171" customWidth="1"/>
    <col min="11529" max="11775" width="9.140625" style="171"/>
    <col min="11776" max="11776" width="6.42578125" style="171" customWidth="1"/>
    <col min="11777" max="11777" width="13.5703125" style="171" customWidth="1"/>
    <col min="11778" max="11778" width="17.85546875" style="171" customWidth="1"/>
    <col min="11779" max="11779" width="16.42578125" style="171" customWidth="1"/>
    <col min="11780" max="11780" width="15.7109375" style="171" customWidth="1"/>
    <col min="11781" max="11781" width="15.42578125" style="171" customWidth="1"/>
    <col min="11782" max="11782" width="15.140625" style="171" customWidth="1"/>
    <col min="11783" max="11783" width="4.140625" style="171" customWidth="1"/>
    <col min="11784" max="11784" width="7.85546875" style="171" customWidth="1"/>
    <col min="11785" max="12031" width="9.140625" style="171"/>
    <col min="12032" max="12032" width="6.42578125" style="171" customWidth="1"/>
    <col min="12033" max="12033" width="13.5703125" style="171" customWidth="1"/>
    <col min="12034" max="12034" width="17.85546875" style="171" customWidth="1"/>
    <col min="12035" max="12035" width="16.42578125" style="171" customWidth="1"/>
    <col min="12036" max="12036" width="15.7109375" style="171" customWidth="1"/>
    <col min="12037" max="12037" width="15.42578125" style="171" customWidth="1"/>
    <col min="12038" max="12038" width="15.140625" style="171" customWidth="1"/>
    <col min="12039" max="12039" width="4.140625" style="171" customWidth="1"/>
    <col min="12040" max="12040" width="7.85546875" style="171" customWidth="1"/>
    <col min="12041" max="12287" width="9.140625" style="171"/>
    <col min="12288" max="12288" width="6.42578125" style="171" customWidth="1"/>
    <col min="12289" max="12289" width="13.5703125" style="171" customWidth="1"/>
    <col min="12290" max="12290" width="17.85546875" style="171" customWidth="1"/>
    <col min="12291" max="12291" width="16.42578125" style="171" customWidth="1"/>
    <col min="12292" max="12292" width="15.7109375" style="171" customWidth="1"/>
    <col min="12293" max="12293" width="15.42578125" style="171" customWidth="1"/>
    <col min="12294" max="12294" width="15.140625" style="171" customWidth="1"/>
    <col min="12295" max="12295" width="4.140625" style="171" customWidth="1"/>
    <col min="12296" max="12296" width="7.85546875" style="171" customWidth="1"/>
    <col min="12297" max="12543" width="9.140625" style="171"/>
    <col min="12544" max="12544" width="6.42578125" style="171" customWidth="1"/>
    <col min="12545" max="12545" width="13.5703125" style="171" customWidth="1"/>
    <col min="12546" max="12546" width="17.85546875" style="171" customWidth="1"/>
    <col min="12547" max="12547" width="16.42578125" style="171" customWidth="1"/>
    <col min="12548" max="12548" width="15.7109375" style="171" customWidth="1"/>
    <col min="12549" max="12549" width="15.42578125" style="171" customWidth="1"/>
    <col min="12550" max="12550" width="15.140625" style="171" customWidth="1"/>
    <col min="12551" max="12551" width="4.140625" style="171" customWidth="1"/>
    <col min="12552" max="12552" width="7.85546875" style="171" customWidth="1"/>
    <col min="12553" max="12799" width="9.140625" style="171"/>
    <col min="12800" max="12800" width="6.42578125" style="171" customWidth="1"/>
    <col min="12801" max="12801" width="13.5703125" style="171" customWidth="1"/>
    <col min="12802" max="12802" width="17.85546875" style="171" customWidth="1"/>
    <col min="12803" max="12803" width="16.42578125" style="171" customWidth="1"/>
    <col min="12804" max="12804" width="15.7109375" style="171" customWidth="1"/>
    <col min="12805" max="12805" width="15.42578125" style="171" customWidth="1"/>
    <col min="12806" max="12806" width="15.140625" style="171" customWidth="1"/>
    <col min="12807" max="12807" width="4.140625" style="171" customWidth="1"/>
    <col min="12808" max="12808" width="7.85546875" style="171" customWidth="1"/>
    <col min="12809" max="13055" width="9.140625" style="171"/>
    <col min="13056" max="13056" width="6.42578125" style="171" customWidth="1"/>
    <col min="13057" max="13057" width="13.5703125" style="171" customWidth="1"/>
    <col min="13058" max="13058" width="17.85546875" style="171" customWidth="1"/>
    <col min="13059" max="13059" width="16.42578125" style="171" customWidth="1"/>
    <col min="13060" max="13060" width="15.7109375" style="171" customWidth="1"/>
    <col min="13061" max="13061" width="15.42578125" style="171" customWidth="1"/>
    <col min="13062" max="13062" width="15.140625" style="171" customWidth="1"/>
    <col min="13063" max="13063" width="4.140625" style="171" customWidth="1"/>
    <col min="13064" max="13064" width="7.85546875" style="171" customWidth="1"/>
    <col min="13065" max="13311" width="9.140625" style="171"/>
    <col min="13312" max="13312" width="6.42578125" style="171" customWidth="1"/>
    <col min="13313" max="13313" width="13.5703125" style="171" customWidth="1"/>
    <col min="13314" max="13314" width="17.85546875" style="171" customWidth="1"/>
    <col min="13315" max="13315" width="16.42578125" style="171" customWidth="1"/>
    <col min="13316" max="13316" width="15.7109375" style="171" customWidth="1"/>
    <col min="13317" max="13317" width="15.42578125" style="171" customWidth="1"/>
    <col min="13318" max="13318" width="15.140625" style="171" customWidth="1"/>
    <col min="13319" max="13319" width="4.140625" style="171" customWidth="1"/>
    <col min="13320" max="13320" width="7.85546875" style="171" customWidth="1"/>
    <col min="13321" max="13567" width="9.140625" style="171"/>
    <col min="13568" max="13568" width="6.42578125" style="171" customWidth="1"/>
    <col min="13569" max="13569" width="13.5703125" style="171" customWidth="1"/>
    <col min="13570" max="13570" width="17.85546875" style="171" customWidth="1"/>
    <col min="13571" max="13571" width="16.42578125" style="171" customWidth="1"/>
    <col min="13572" max="13572" width="15.7109375" style="171" customWidth="1"/>
    <col min="13573" max="13573" width="15.42578125" style="171" customWidth="1"/>
    <col min="13574" max="13574" width="15.140625" style="171" customWidth="1"/>
    <col min="13575" max="13575" width="4.140625" style="171" customWidth="1"/>
    <col min="13576" max="13576" width="7.85546875" style="171" customWidth="1"/>
    <col min="13577" max="13823" width="9.140625" style="171"/>
    <col min="13824" max="13824" width="6.42578125" style="171" customWidth="1"/>
    <col min="13825" max="13825" width="13.5703125" style="171" customWidth="1"/>
    <col min="13826" max="13826" width="17.85546875" style="171" customWidth="1"/>
    <col min="13827" max="13827" width="16.42578125" style="171" customWidth="1"/>
    <col min="13828" max="13828" width="15.7109375" style="171" customWidth="1"/>
    <col min="13829" max="13829" width="15.42578125" style="171" customWidth="1"/>
    <col min="13830" max="13830" width="15.140625" style="171" customWidth="1"/>
    <col min="13831" max="13831" width="4.140625" style="171" customWidth="1"/>
    <col min="13832" max="13832" width="7.85546875" style="171" customWidth="1"/>
    <col min="13833" max="14079" width="9.140625" style="171"/>
    <col min="14080" max="14080" width="6.42578125" style="171" customWidth="1"/>
    <col min="14081" max="14081" width="13.5703125" style="171" customWidth="1"/>
    <col min="14082" max="14082" width="17.85546875" style="171" customWidth="1"/>
    <col min="14083" max="14083" width="16.42578125" style="171" customWidth="1"/>
    <col min="14084" max="14084" width="15.7109375" style="171" customWidth="1"/>
    <col min="14085" max="14085" width="15.42578125" style="171" customWidth="1"/>
    <col min="14086" max="14086" width="15.140625" style="171" customWidth="1"/>
    <col min="14087" max="14087" width="4.140625" style="171" customWidth="1"/>
    <col min="14088" max="14088" width="7.85546875" style="171" customWidth="1"/>
    <col min="14089" max="14335" width="9.140625" style="171"/>
    <col min="14336" max="14336" width="6.42578125" style="171" customWidth="1"/>
    <col min="14337" max="14337" width="13.5703125" style="171" customWidth="1"/>
    <col min="14338" max="14338" width="17.85546875" style="171" customWidth="1"/>
    <col min="14339" max="14339" width="16.42578125" style="171" customWidth="1"/>
    <col min="14340" max="14340" width="15.7109375" style="171" customWidth="1"/>
    <col min="14341" max="14341" width="15.42578125" style="171" customWidth="1"/>
    <col min="14342" max="14342" width="15.140625" style="171" customWidth="1"/>
    <col min="14343" max="14343" width="4.140625" style="171" customWidth="1"/>
    <col min="14344" max="14344" width="7.85546875" style="171" customWidth="1"/>
    <col min="14345" max="14591" width="9.140625" style="171"/>
    <col min="14592" max="14592" width="6.42578125" style="171" customWidth="1"/>
    <col min="14593" max="14593" width="13.5703125" style="171" customWidth="1"/>
    <col min="14594" max="14594" width="17.85546875" style="171" customWidth="1"/>
    <col min="14595" max="14595" width="16.42578125" style="171" customWidth="1"/>
    <col min="14596" max="14596" width="15.7109375" style="171" customWidth="1"/>
    <col min="14597" max="14597" width="15.42578125" style="171" customWidth="1"/>
    <col min="14598" max="14598" width="15.140625" style="171" customWidth="1"/>
    <col min="14599" max="14599" width="4.140625" style="171" customWidth="1"/>
    <col min="14600" max="14600" width="7.85546875" style="171" customWidth="1"/>
    <col min="14601" max="14847" width="9.140625" style="171"/>
    <col min="14848" max="14848" width="6.42578125" style="171" customWidth="1"/>
    <col min="14849" max="14849" width="13.5703125" style="171" customWidth="1"/>
    <col min="14850" max="14850" width="17.85546875" style="171" customWidth="1"/>
    <col min="14851" max="14851" width="16.42578125" style="171" customWidth="1"/>
    <col min="14852" max="14852" width="15.7109375" style="171" customWidth="1"/>
    <col min="14853" max="14853" width="15.42578125" style="171" customWidth="1"/>
    <col min="14854" max="14854" width="15.140625" style="171" customWidth="1"/>
    <col min="14855" max="14855" width="4.140625" style="171" customWidth="1"/>
    <col min="14856" max="14856" width="7.85546875" style="171" customWidth="1"/>
    <col min="14857" max="15103" width="9.140625" style="171"/>
    <col min="15104" max="15104" width="6.42578125" style="171" customWidth="1"/>
    <col min="15105" max="15105" width="13.5703125" style="171" customWidth="1"/>
    <col min="15106" max="15106" width="17.85546875" style="171" customWidth="1"/>
    <col min="15107" max="15107" width="16.42578125" style="171" customWidth="1"/>
    <col min="15108" max="15108" width="15.7109375" style="171" customWidth="1"/>
    <col min="15109" max="15109" width="15.42578125" style="171" customWidth="1"/>
    <col min="15110" max="15110" width="15.140625" style="171" customWidth="1"/>
    <col min="15111" max="15111" width="4.140625" style="171" customWidth="1"/>
    <col min="15112" max="15112" width="7.85546875" style="171" customWidth="1"/>
    <col min="15113" max="15359" width="9.140625" style="171"/>
    <col min="15360" max="15360" width="6.42578125" style="171" customWidth="1"/>
    <col min="15361" max="15361" width="13.5703125" style="171" customWidth="1"/>
    <col min="15362" max="15362" width="17.85546875" style="171" customWidth="1"/>
    <col min="15363" max="15363" width="16.42578125" style="171" customWidth="1"/>
    <col min="15364" max="15364" width="15.7109375" style="171" customWidth="1"/>
    <col min="15365" max="15365" width="15.42578125" style="171" customWidth="1"/>
    <col min="15366" max="15366" width="15.140625" style="171" customWidth="1"/>
    <col min="15367" max="15367" width="4.140625" style="171" customWidth="1"/>
    <col min="15368" max="15368" width="7.85546875" style="171" customWidth="1"/>
    <col min="15369" max="15615" width="9.140625" style="171"/>
    <col min="15616" max="15616" width="6.42578125" style="171" customWidth="1"/>
    <col min="15617" max="15617" width="13.5703125" style="171" customWidth="1"/>
    <col min="15618" max="15618" width="17.85546875" style="171" customWidth="1"/>
    <col min="15619" max="15619" width="16.42578125" style="171" customWidth="1"/>
    <col min="15620" max="15620" width="15.7109375" style="171" customWidth="1"/>
    <col min="15621" max="15621" width="15.42578125" style="171" customWidth="1"/>
    <col min="15622" max="15622" width="15.140625" style="171" customWidth="1"/>
    <col min="15623" max="15623" width="4.140625" style="171" customWidth="1"/>
    <col min="15624" max="15624" width="7.85546875" style="171" customWidth="1"/>
    <col min="15625" max="15871" width="9.140625" style="171"/>
    <col min="15872" max="15872" width="6.42578125" style="171" customWidth="1"/>
    <col min="15873" max="15873" width="13.5703125" style="171" customWidth="1"/>
    <col min="15874" max="15874" width="17.85546875" style="171" customWidth="1"/>
    <col min="15875" max="15875" width="16.42578125" style="171" customWidth="1"/>
    <col min="15876" max="15876" width="15.7109375" style="171" customWidth="1"/>
    <col min="15877" max="15877" width="15.42578125" style="171" customWidth="1"/>
    <col min="15878" max="15878" width="15.140625" style="171" customWidth="1"/>
    <col min="15879" max="15879" width="4.140625" style="171" customWidth="1"/>
    <col min="15880" max="15880" width="7.85546875" style="171" customWidth="1"/>
    <col min="15881" max="16127" width="9.140625" style="171"/>
    <col min="16128" max="16128" width="6.42578125" style="171" customWidth="1"/>
    <col min="16129" max="16129" width="13.5703125" style="171" customWidth="1"/>
    <col min="16130" max="16130" width="17.85546875" style="171" customWidth="1"/>
    <col min="16131" max="16131" width="16.42578125" style="171" customWidth="1"/>
    <col min="16132" max="16132" width="15.7109375" style="171" customWidth="1"/>
    <col min="16133" max="16133" width="15.42578125" style="171" customWidth="1"/>
    <col min="16134" max="16134" width="15.140625" style="171" customWidth="1"/>
    <col min="16135" max="16135" width="4.140625" style="171" customWidth="1"/>
    <col min="16136" max="16136" width="7.85546875" style="171" customWidth="1"/>
    <col min="16137" max="16384" width="9.140625" style="171"/>
  </cols>
  <sheetData>
    <row r="1" spans="1:12" s="146" customFormat="1" ht="23.25" customHeight="1">
      <c r="A1" s="380" t="s">
        <v>348</v>
      </c>
      <c r="B1" s="380"/>
      <c r="C1" s="380"/>
      <c r="D1" s="380"/>
      <c r="E1" s="380"/>
      <c r="F1" s="380"/>
      <c r="G1" s="380"/>
    </row>
    <row r="2" spans="1:12" s="146" customFormat="1" ht="23.25" customHeight="1">
      <c r="A2" s="381" t="s">
        <v>353</v>
      </c>
      <c r="B2" s="381"/>
      <c r="C2" s="381"/>
      <c r="D2" s="381"/>
      <c r="E2" s="381"/>
      <c r="F2" s="381"/>
      <c r="G2" s="381"/>
    </row>
    <row r="3" spans="1:12" s="146" customFormat="1" ht="23.25" customHeight="1">
      <c r="A3" s="381" t="s">
        <v>419</v>
      </c>
      <c r="B3" s="381"/>
      <c r="C3" s="381"/>
      <c r="D3" s="381"/>
      <c r="E3" s="381"/>
      <c r="F3" s="381"/>
      <c r="G3" s="381"/>
    </row>
    <row r="4" spans="1:12" s="147" customFormat="1" ht="23.25" customHeight="1" thickBot="1">
      <c r="A4" s="382" t="s">
        <v>354</v>
      </c>
      <c r="B4" s="382"/>
      <c r="C4" s="382"/>
      <c r="D4" s="382"/>
      <c r="E4" s="382"/>
      <c r="F4" s="382"/>
      <c r="G4" s="382"/>
    </row>
    <row r="5" spans="1:12" s="147" customFormat="1" ht="112.5" customHeight="1">
      <c r="A5" s="383" t="s">
        <v>355</v>
      </c>
      <c r="B5" s="385" t="s">
        <v>356</v>
      </c>
      <c r="C5" s="148" t="s">
        <v>357</v>
      </c>
      <c r="D5" s="148" t="s">
        <v>358</v>
      </c>
      <c r="E5" s="148" t="s">
        <v>359</v>
      </c>
      <c r="F5" s="148" t="s">
        <v>360</v>
      </c>
      <c r="G5" s="149" t="s">
        <v>361</v>
      </c>
    </row>
    <row r="6" spans="1:12" s="147" customFormat="1" ht="30" customHeight="1" thickBot="1">
      <c r="A6" s="384"/>
      <c r="B6" s="386"/>
      <c r="C6" s="150" t="s">
        <v>362</v>
      </c>
      <c r="D6" s="150" t="s">
        <v>363</v>
      </c>
      <c r="E6" s="150" t="s">
        <v>364</v>
      </c>
      <c r="F6" s="150" t="s">
        <v>365</v>
      </c>
      <c r="G6" s="151" t="s">
        <v>366</v>
      </c>
      <c r="I6" s="152"/>
      <c r="J6" s="153"/>
      <c r="K6" s="152"/>
    </row>
    <row r="7" spans="1:12" s="147" customFormat="1" ht="33" customHeight="1">
      <c r="A7" s="154">
        <v>1</v>
      </c>
      <c r="B7" s="155" t="s">
        <v>102</v>
      </c>
      <c r="C7" s="156">
        <v>50078</v>
      </c>
      <c r="D7" s="156">
        <f>E7-C7</f>
        <v>553</v>
      </c>
      <c r="E7" s="156">
        <v>50631</v>
      </c>
      <c r="F7" s="157">
        <v>939</v>
      </c>
      <c r="G7" s="158">
        <f>F7*100/E7</f>
        <v>1.8545950109616638</v>
      </c>
      <c r="J7" s="159"/>
      <c r="L7" s="160"/>
    </row>
    <row r="8" spans="1:12" s="147" customFormat="1" ht="33" customHeight="1">
      <c r="A8" s="161">
        <v>2</v>
      </c>
      <c r="B8" s="162" t="s">
        <v>46</v>
      </c>
      <c r="C8" s="163">
        <v>8727</v>
      </c>
      <c r="D8" s="163">
        <f t="shared" ref="D8:D11" si="0">E8-C8</f>
        <v>80</v>
      </c>
      <c r="E8" s="163">
        <v>8807</v>
      </c>
      <c r="F8" s="164">
        <v>28</v>
      </c>
      <c r="G8" s="165">
        <f>F8*100/E8</f>
        <v>0.31792892017713181</v>
      </c>
      <c r="J8" s="159"/>
      <c r="L8" s="160"/>
    </row>
    <row r="9" spans="1:12" s="147" customFormat="1" ht="33" customHeight="1">
      <c r="A9" s="161">
        <v>3</v>
      </c>
      <c r="B9" s="162" t="s">
        <v>47</v>
      </c>
      <c r="C9" s="163">
        <v>23168</v>
      </c>
      <c r="D9" s="163">
        <f t="shared" si="0"/>
        <v>349</v>
      </c>
      <c r="E9" s="163">
        <v>23517</v>
      </c>
      <c r="F9" s="164">
        <v>375</v>
      </c>
      <c r="G9" s="165">
        <f>F9*100/E9</f>
        <v>1.5945911468299527</v>
      </c>
      <c r="J9" s="159"/>
      <c r="L9" s="160"/>
    </row>
    <row r="10" spans="1:12" s="147" customFormat="1" ht="33" customHeight="1">
      <c r="A10" s="161">
        <v>4</v>
      </c>
      <c r="B10" s="162" t="s">
        <v>48</v>
      </c>
      <c r="C10" s="163">
        <v>30351</v>
      </c>
      <c r="D10" s="163">
        <f t="shared" si="0"/>
        <v>394</v>
      </c>
      <c r="E10" s="163">
        <v>30745</v>
      </c>
      <c r="F10" s="164">
        <v>488</v>
      </c>
      <c r="G10" s="165">
        <f>F10*100/E10</f>
        <v>1.5872499593429825</v>
      </c>
      <c r="J10" s="159"/>
      <c r="L10" s="160"/>
    </row>
    <row r="11" spans="1:12" s="147" customFormat="1" ht="33" customHeight="1">
      <c r="A11" s="161">
        <v>5</v>
      </c>
      <c r="B11" s="162" t="s">
        <v>49</v>
      </c>
      <c r="C11" s="163">
        <v>52678</v>
      </c>
      <c r="D11" s="163">
        <f t="shared" si="0"/>
        <v>796</v>
      </c>
      <c r="E11" s="163">
        <v>53474</v>
      </c>
      <c r="F11" s="164">
        <v>1081</v>
      </c>
      <c r="G11" s="165">
        <f>F11*100/E11</f>
        <v>2.0215431798631109</v>
      </c>
      <c r="J11" s="159"/>
      <c r="L11" s="160"/>
    </row>
    <row r="12" spans="1:12" s="147" customFormat="1" ht="31.5" customHeight="1" thickBot="1">
      <c r="A12" s="166"/>
      <c r="B12" s="167" t="s">
        <v>367</v>
      </c>
      <c r="C12" s="168">
        <f>SUM(C7:C11)</f>
        <v>165002</v>
      </c>
      <c r="D12" s="169">
        <f>SUM(D7:D11)</f>
        <v>2172</v>
      </c>
      <c r="E12" s="168">
        <f>SUM(E7:E11)</f>
        <v>167174</v>
      </c>
      <c r="F12" s="169">
        <v>2911</v>
      </c>
      <c r="G12" s="170">
        <f>F12/E12*100</f>
        <v>1.741299484369579</v>
      </c>
      <c r="I12" s="160"/>
      <c r="J12" s="160"/>
      <c r="K12" s="160"/>
      <c r="L12" s="160"/>
    </row>
  </sheetData>
  <mergeCells count="6">
    <mergeCell ref="A1:G1"/>
    <mergeCell ref="A2:G2"/>
    <mergeCell ref="A3:G3"/>
    <mergeCell ref="A4:G4"/>
    <mergeCell ref="A5:A6"/>
    <mergeCell ref="B5:B6"/>
  </mergeCells>
  <printOptions horizontalCentered="1" verticalCentered="1"/>
  <pageMargins left="0.45" right="0.45" top="0.5" bottom="0.5" header="0.3" footer="0.3"/>
  <pageSetup paperSize="9" scale="118" orientation="landscape" r:id="rId1"/>
</worksheet>
</file>

<file path=xl/worksheets/sheet8.xml><?xml version="1.0" encoding="utf-8"?>
<worksheet xmlns="http://schemas.openxmlformats.org/spreadsheetml/2006/main" xmlns:r="http://schemas.openxmlformats.org/officeDocument/2006/relationships">
  <sheetPr>
    <tabColor rgb="FFC00000"/>
  </sheetPr>
  <dimension ref="A1:F17"/>
  <sheetViews>
    <sheetView topLeftCell="A4" workbookViewId="0">
      <selection activeCell="C17" sqref="C17"/>
    </sheetView>
  </sheetViews>
  <sheetFormatPr defaultRowHeight="15"/>
  <cols>
    <col min="1" max="1" width="6.5703125" customWidth="1"/>
    <col min="2" max="2" width="21.7109375" customWidth="1"/>
    <col min="3" max="4" width="13.7109375" customWidth="1"/>
    <col min="5" max="5" width="12.85546875" customWidth="1"/>
    <col min="6" max="6" width="15.28515625" customWidth="1"/>
    <col min="257" max="257" width="6.5703125" customWidth="1"/>
    <col min="258" max="258" width="21.7109375" customWidth="1"/>
    <col min="259" max="260" width="13.7109375" customWidth="1"/>
    <col min="261" max="261" width="12.85546875" customWidth="1"/>
    <col min="262" max="262" width="15.28515625" customWidth="1"/>
    <col min="513" max="513" width="6.5703125" customWidth="1"/>
    <col min="514" max="514" width="21.7109375" customWidth="1"/>
    <col min="515" max="516" width="13.7109375" customWidth="1"/>
    <col min="517" max="517" width="12.85546875" customWidth="1"/>
    <col min="518" max="518" width="15.28515625" customWidth="1"/>
    <col min="769" max="769" width="6.5703125" customWidth="1"/>
    <col min="770" max="770" width="21.7109375" customWidth="1"/>
    <col min="771" max="772" width="13.7109375" customWidth="1"/>
    <col min="773" max="773" width="12.85546875" customWidth="1"/>
    <col min="774" max="774" width="15.28515625" customWidth="1"/>
    <col min="1025" max="1025" width="6.5703125" customWidth="1"/>
    <col min="1026" max="1026" width="21.7109375" customWidth="1"/>
    <col min="1027" max="1028" width="13.7109375" customWidth="1"/>
    <col min="1029" max="1029" width="12.85546875" customWidth="1"/>
    <col min="1030" max="1030" width="15.28515625" customWidth="1"/>
    <col min="1281" max="1281" width="6.5703125" customWidth="1"/>
    <col min="1282" max="1282" width="21.7109375" customWidth="1"/>
    <col min="1283" max="1284" width="13.7109375" customWidth="1"/>
    <col min="1285" max="1285" width="12.85546875" customWidth="1"/>
    <col min="1286" max="1286" width="15.28515625" customWidth="1"/>
    <col min="1537" max="1537" width="6.5703125" customWidth="1"/>
    <col min="1538" max="1538" width="21.7109375" customWidth="1"/>
    <col min="1539" max="1540" width="13.7109375" customWidth="1"/>
    <col min="1541" max="1541" width="12.85546875" customWidth="1"/>
    <col min="1542" max="1542" width="15.28515625" customWidth="1"/>
    <col min="1793" max="1793" width="6.5703125" customWidth="1"/>
    <col min="1794" max="1794" width="21.7109375" customWidth="1"/>
    <col min="1795" max="1796" width="13.7109375" customWidth="1"/>
    <col min="1797" max="1797" width="12.85546875" customWidth="1"/>
    <col min="1798" max="1798" width="15.28515625" customWidth="1"/>
    <col min="2049" max="2049" width="6.5703125" customWidth="1"/>
    <col min="2050" max="2050" width="21.7109375" customWidth="1"/>
    <col min="2051" max="2052" width="13.7109375" customWidth="1"/>
    <col min="2053" max="2053" width="12.85546875" customWidth="1"/>
    <col min="2054" max="2054" width="15.28515625" customWidth="1"/>
    <col min="2305" max="2305" width="6.5703125" customWidth="1"/>
    <col min="2306" max="2306" width="21.7109375" customWidth="1"/>
    <col min="2307" max="2308" width="13.7109375" customWidth="1"/>
    <col min="2309" max="2309" width="12.85546875" customWidth="1"/>
    <col min="2310" max="2310" width="15.28515625" customWidth="1"/>
    <col min="2561" max="2561" width="6.5703125" customWidth="1"/>
    <col min="2562" max="2562" width="21.7109375" customWidth="1"/>
    <col min="2563" max="2564" width="13.7109375" customWidth="1"/>
    <col min="2565" max="2565" width="12.85546875" customWidth="1"/>
    <col min="2566" max="2566" width="15.28515625" customWidth="1"/>
    <col min="2817" max="2817" width="6.5703125" customWidth="1"/>
    <col min="2818" max="2818" width="21.7109375" customWidth="1"/>
    <col min="2819" max="2820" width="13.7109375" customWidth="1"/>
    <col min="2821" max="2821" width="12.85546875" customWidth="1"/>
    <col min="2822" max="2822" width="15.28515625" customWidth="1"/>
    <col min="3073" max="3073" width="6.5703125" customWidth="1"/>
    <col min="3074" max="3074" width="21.7109375" customWidth="1"/>
    <col min="3075" max="3076" width="13.7109375" customWidth="1"/>
    <col min="3077" max="3077" width="12.85546875" customWidth="1"/>
    <col min="3078" max="3078" width="15.28515625" customWidth="1"/>
    <col min="3329" max="3329" width="6.5703125" customWidth="1"/>
    <col min="3330" max="3330" width="21.7109375" customWidth="1"/>
    <col min="3331" max="3332" width="13.7109375" customWidth="1"/>
    <col min="3333" max="3333" width="12.85546875" customWidth="1"/>
    <col min="3334" max="3334" width="15.28515625" customWidth="1"/>
    <col min="3585" max="3585" width="6.5703125" customWidth="1"/>
    <col min="3586" max="3586" width="21.7109375" customWidth="1"/>
    <col min="3587" max="3588" width="13.7109375" customWidth="1"/>
    <col min="3589" max="3589" width="12.85546875" customWidth="1"/>
    <col min="3590" max="3590" width="15.28515625" customWidth="1"/>
    <col min="3841" max="3841" width="6.5703125" customWidth="1"/>
    <col min="3842" max="3842" width="21.7109375" customWidth="1"/>
    <col min="3843" max="3844" width="13.7109375" customWidth="1"/>
    <col min="3845" max="3845" width="12.85546875" customWidth="1"/>
    <col min="3846" max="3846" width="15.28515625" customWidth="1"/>
    <col min="4097" max="4097" width="6.5703125" customWidth="1"/>
    <col min="4098" max="4098" width="21.7109375" customWidth="1"/>
    <col min="4099" max="4100" width="13.7109375" customWidth="1"/>
    <col min="4101" max="4101" width="12.85546875" customWidth="1"/>
    <col min="4102" max="4102" width="15.28515625" customWidth="1"/>
    <col min="4353" max="4353" width="6.5703125" customWidth="1"/>
    <col min="4354" max="4354" width="21.7109375" customWidth="1"/>
    <col min="4355" max="4356" width="13.7109375" customWidth="1"/>
    <col min="4357" max="4357" width="12.85546875" customWidth="1"/>
    <col min="4358" max="4358" width="15.28515625" customWidth="1"/>
    <col min="4609" max="4609" width="6.5703125" customWidth="1"/>
    <col min="4610" max="4610" width="21.7109375" customWidth="1"/>
    <col min="4611" max="4612" width="13.7109375" customWidth="1"/>
    <col min="4613" max="4613" width="12.85546875" customWidth="1"/>
    <col min="4614" max="4614" width="15.28515625" customWidth="1"/>
    <col min="4865" max="4865" width="6.5703125" customWidth="1"/>
    <col min="4866" max="4866" width="21.7109375" customWidth="1"/>
    <col min="4867" max="4868" width="13.7109375" customWidth="1"/>
    <col min="4869" max="4869" width="12.85546875" customWidth="1"/>
    <col min="4870" max="4870" width="15.28515625" customWidth="1"/>
    <col min="5121" max="5121" width="6.5703125" customWidth="1"/>
    <col min="5122" max="5122" width="21.7109375" customWidth="1"/>
    <col min="5123" max="5124" width="13.7109375" customWidth="1"/>
    <col min="5125" max="5125" width="12.85546875" customWidth="1"/>
    <col min="5126" max="5126" width="15.28515625" customWidth="1"/>
    <col min="5377" max="5377" width="6.5703125" customWidth="1"/>
    <col min="5378" max="5378" width="21.7109375" customWidth="1"/>
    <col min="5379" max="5380" width="13.7109375" customWidth="1"/>
    <col min="5381" max="5381" width="12.85546875" customWidth="1"/>
    <col min="5382" max="5382" width="15.28515625" customWidth="1"/>
    <col min="5633" max="5633" width="6.5703125" customWidth="1"/>
    <col min="5634" max="5634" width="21.7109375" customWidth="1"/>
    <col min="5635" max="5636" width="13.7109375" customWidth="1"/>
    <col min="5637" max="5637" width="12.85546875" customWidth="1"/>
    <col min="5638" max="5638" width="15.28515625" customWidth="1"/>
    <col min="5889" max="5889" width="6.5703125" customWidth="1"/>
    <col min="5890" max="5890" width="21.7109375" customWidth="1"/>
    <col min="5891" max="5892" width="13.7109375" customWidth="1"/>
    <col min="5893" max="5893" width="12.85546875" customWidth="1"/>
    <col min="5894" max="5894" width="15.28515625" customWidth="1"/>
    <col min="6145" max="6145" width="6.5703125" customWidth="1"/>
    <col min="6146" max="6146" width="21.7109375" customWidth="1"/>
    <col min="6147" max="6148" width="13.7109375" customWidth="1"/>
    <col min="6149" max="6149" width="12.85546875" customWidth="1"/>
    <col min="6150" max="6150" width="15.28515625" customWidth="1"/>
    <col min="6401" max="6401" width="6.5703125" customWidth="1"/>
    <col min="6402" max="6402" width="21.7109375" customWidth="1"/>
    <col min="6403" max="6404" width="13.7109375" customWidth="1"/>
    <col min="6405" max="6405" width="12.85546875" customWidth="1"/>
    <col min="6406" max="6406" width="15.28515625" customWidth="1"/>
    <col min="6657" max="6657" width="6.5703125" customWidth="1"/>
    <col min="6658" max="6658" width="21.7109375" customWidth="1"/>
    <col min="6659" max="6660" width="13.7109375" customWidth="1"/>
    <col min="6661" max="6661" width="12.85546875" customWidth="1"/>
    <col min="6662" max="6662" width="15.28515625" customWidth="1"/>
    <col min="6913" max="6913" width="6.5703125" customWidth="1"/>
    <col min="6914" max="6914" width="21.7109375" customWidth="1"/>
    <col min="6915" max="6916" width="13.7109375" customWidth="1"/>
    <col min="6917" max="6917" width="12.85546875" customWidth="1"/>
    <col min="6918" max="6918" width="15.28515625" customWidth="1"/>
    <col min="7169" max="7169" width="6.5703125" customWidth="1"/>
    <col min="7170" max="7170" width="21.7109375" customWidth="1"/>
    <col min="7171" max="7172" width="13.7109375" customWidth="1"/>
    <col min="7173" max="7173" width="12.85546875" customWidth="1"/>
    <col min="7174" max="7174" width="15.28515625" customWidth="1"/>
    <col min="7425" max="7425" width="6.5703125" customWidth="1"/>
    <col min="7426" max="7426" width="21.7109375" customWidth="1"/>
    <col min="7427" max="7428" width="13.7109375" customWidth="1"/>
    <col min="7429" max="7429" width="12.85546875" customWidth="1"/>
    <col min="7430" max="7430" width="15.28515625" customWidth="1"/>
    <col min="7681" max="7681" width="6.5703125" customWidth="1"/>
    <col min="7682" max="7682" width="21.7109375" customWidth="1"/>
    <col min="7683" max="7684" width="13.7109375" customWidth="1"/>
    <col min="7685" max="7685" width="12.85546875" customWidth="1"/>
    <col min="7686" max="7686" width="15.28515625" customWidth="1"/>
    <col min="7937" max="7937" width="6.5703125" customWidth="1"/>
    <col min="7938" max="7938" width="21.7109375" customWidth="1"/>
    <col min="7939" max="7940" width="13.7109375" customWidth="1"/>
    <col min="7941" max="7941" width="12.85546875" customWidth="1"/>
    <col min="7942" max="7942" width="15.28515625" customWidth="1"/>
    <col min="8193" max="8193" width="6.5703125" customWidth="1"/>
    <col min="8194" max="8194" width="21.7109375" customWidth="1"/>
    <col min="8195" max="8196" width="13.7109375" customWidth="1"/>
    <col min="8197" max="8197" width="12.85546875" customWidth="1"/>
    <col min="8198" max="8198" width="15.28515625" customWidth="1"/>
    <col min="8449" max="8449" width="6.5703125" customWidth="1"/>
    <col min="8450" max="8450" width="21.7109375" customWidth="1"/>
    <col min="8451" max="8452" width="13.7109375" customWidth="1"/>
    <col min="8453" max="8453" width="12.85546875" customWidth="1"/>
    <col min="8454" max="8454" width="15.28515625" customWidth="1"/>
    <col min="8705" max="8705" width="6.5703125" customWidth="1"/>
    <col min="8706" max="8706" width="21.7109375" customWidth="1"/>
    <col min="8707" max="8708" width="13.7109375" customWidth="1"/>
    <col min="8709" max="8709" width="12.85546875" customWidth="1"/>
    <col min="8710" max="8710" width="15.28515625" customWidth="1"/>
    <col min="8961" max="8961" width="6.5703125" customWidth="1"/>
    <col min="8962" max="8962" width="21.7109375" customWidth="1"/>
    <col min="8963" max="8964" width="13.7109375" customWidth="1"/>
    <col min="8965" max="8965" width="12.85546875" customWidth="1"/>
    <col min="8966" max="8966" width="15.28515625" customWidth="1"/>
    <col min="9217" max="9217" width="6.5703125" customWidth="1"/>
    <col min="9218" max="9218" width="21.7109375" customWidth="1"/>
    <col min="9219" max="9220" width="13.7109375" customWidth="1"/>
    <col min="9221" max="9221" width="12.85546875" customWidth="1"/>
    <col min="9222" max="9222" width="15.28515625" customWidth="1"/>
    <col min="9473" max="9473" width="6.5703125" customWidth="1"/>
    <col min="9474" max="9474" width="21.7109375" customWidth="1"/>
    <col min="9475" max="9476" width="13.7109375" customWidth="1"/>
    <col min="9477" max="9477" width="12.85546875" customWidth="1"/>
    <col min="9478" max="9478" width="15.28515625" customWidth="1"/>
    <col min="9729" max="9729" width="6.5703125" customWidth="1"/>
    <col min="9730" max="9730" width="21.7109375" customWidth="1"/>
    <col min="9731" max="9732" width="13.7109375" customWidth="1"/>
    <col min="9733" max="9733" width="12.85546875" customWidth="1"/>
    <col min="9734" max="9734" width="15.28515625" customWidth="1"/>
    <col min="9985" max="9985" width="6.5703125" customWidth="1"/>
    <col min="9986" max="9986" width="21.7109375" customWidth="1"/>
    <col min="9987" max="9988" width="13.7109375" customWidth="1"/>
    <col min="9989" max="9989" width="12.85546875" customWidth="1"/>
    <col min="9990" max="9990" width="15.28515625" customWidth="1"/>
    <col min="10241" max="10241" width="6.5703125" customWidth="1"/>
    <col min="10242" max="10242" width="21.7109375" customWidth="1"/>
    <col min="10243" max="10244" width="13.7109375" customWidth="1"/>
    <col min="10245" max="10245" width="12.85546875" customWidth="1"/>
    <col min="10246" max="10246" width="15.28515625" customWidth="1"/>
    <col min="10497" max="10497" width="6.5703125" customWidth="1"/>
    <col min="10498" max="10498" width="21.7109375" customWidth="1"/>
    <col min="10499" max="10500" width="13.7109375" customWidth="1"/>
    <col min="10501" max="10501" width="12.85546875" customWidth="1"/>
    <col min="10502" max="10502" width="15.28515625" customWidth="1"/>
    <col min="10753" max="10753" width="6.5703125" customWidth="1"/>
    <col min="10754" max="10754" width="21.7109375" customWidth="1"/>
    <col min="10755" max="10756" width="13.7109375" customWidth="1"/>
    <col min="10757" max="10757" width="12.85546875" customWidth="1"/>
    <col min="10758" max="10758" width="15.28515625" customWidth="1"/>
    <col min="11009" max="11009" width="6.5703125" customWidth="1"/>
    <col min="11010" max="11010" width="21.7109375" customWidth="1"/>
    <col min="11011" max="11012" width="13.7109375" customWidth="1"/>
    <col min="11013" max="11013" width="12.85546875" customWidth="1"/>
    <col min="11014" max="11014" width="15.28515625" customWidth="1"/>
    <col min="11265" max="11265" width="6.5703125" customWidth="1"/>
    <col min="11266" max="11266" width="21.7109375" customWidth="1"/>
    <col min="11267" max="11268" width="13.7109375" customWidth="1"/>
    <col min="11269" max="11269" width="12.85546875" customWidth="1"/>
    <col min="11270" max="11270" width="15.28515625" customWidth="1"/>
    <col min="11521" max="11521" width="6.5703125" customWidth="1"/>
    <col min="11522" max="11522" width="21.7109375" customWidth="1"/>
    <col min="11523" max="11524" width="13.7109375" customWidth="1"/>
    <col min="11525" max="11525" width="12.85546875" customWidth="1"/>
    <col min="11526" max="11526" width="15.28515625" customWidth="1"/>
    <col min="11777" max="11777" width="6.5703125" customWidth="1"/>
    <col min="11778" max="11778" width="21.7109375" customWidth="1"/>
    <col min="11779" max="11780" width="13.7109375" customWidth="1"/>
    <col min="11781" max="11781" width="12.85546875" customWidth="1"/>
    <col min="11782" max="11782" width="15.28515625" customWidth="1"/>
    <col min="12033" max="12033" width="6.5703125" customWidth="1"/>
    <col min="12034" max="12034" width="21.7109375" customWidth="1"/>
    <col min="12035" max="12036" width="13.7109375" customWidth="1"/>
    <col min="12037" max="12037" width="12.85546875" customWidth="1"/>
    <col min="12038" max="12038" width="15.28515625" customWidth="1"/>
    <col min="12289" max="12289" width="6.5703125" customWidth="1"/>
    <col min="12290" max="12290" width="21.7109375" customWidth="1"/>
    <col min="12291" max="12292" width="13.7109375" customWidth="1"/>
    <col min="12293" max="12293" width="12.85546875" customWidth="1"/>
    <col min="12294" max="12294" width="15.28515625" customWidth="1"/>
    <col min="12545" max="12545" width="6.5703125" customWidth="1"/>
    <col min="12546" max="12546" width="21.7109375" customWidth="1"/>
    <col min="12547" max="12548" width="13.7109375" customWidth="1"/>
    <col min="12549" max="12549" width="12.85546875" customWidth="1"/>
    <col min="12550" max="12550" width="15.28515625" customWidth="1"/>
    <col min="12801" max="12801" width="6.5703125" customWidth="1"/>
    <col min="12802" max="12802" width="21.7109375" customWidth="1"/>
    <col min="12803" max="12804" width="13.7109375" customWidth="1"/>
    <col min="12805" max="12805" width="12.85546875" customWidth="1"/>
    <col min="12806" max="12806" width="15.28515625" customWidth="1"/>
    <col min="13057" max="13057" width="6.5703125" customWidth="1"/>
    <col min="13058" max="13058" width="21.7109375" customWidth="1"/>
    <col min="13059" max="13060" width="13.7109375" customWidth="1"/>
    <col min="13061" max="13061" width="12.85546875" customWidth="1"/>
    <col min="13062" max="13062" width="15.28515625" customWidth="1"/>
    <col min="13313" max="13313" width="6.5703125" customWidth="1"/>
    <col min="13314" max="13314" width="21.7109375" customWidth="1"/>
    <col min="13315" max="13316" width="13.7109375" customWidth="1"/>
    <col min="13317" max="13317" width="12.85546875" customWidth="1"/>
    <col min="13318" max="13318" width="15.28515625" customWidth="1"/>
    <col min="13569" max="13569" width="6.5703125" customWidth="1"/>
    <col min="13570" max="13570" width="21.7109375" customWidth="1"/>
    <col min="13571" max="13572" width="13.7109375" customWidth="1"/>
    <col min="13573" max="13573" width="12.85546875" customWidth="1"/>
    <col min="13574" max="13574" width="15.28515625" customWidth="1"/>
    <col min="13825" max="13825" width="6.5703125" customWidth="1"/>
    <col min="13826" max="13826" width="21.7109375" customWidth="1"/>
    <col min="13827" max="13828" width="13.7109375" customWidth="1"/>
    <col min="13829" max="13829" width="12.85546875" customWidth="1"/>
    <col min="13830" max="13830" width="15.28515625" customWidth="1"/>
    <col min="14081" max="14081" width="6.5703125" customWidth="1"/>
    <col min="14082" max="14082" width="21.7109375" customWidth="1"/>
    <col min="14083" max="14084" width="13.7109375" customWidth="1"/>
    <col min="14085" max="14085" width="12.85546875" customWidth="1"/>
    <col min="14086" max="14086" width="15.28515625" customWidth="1"/>
    <col min="14337" max="14337" width="6.5703125" customWidth="1"/>
    <col min="14338" max="14338" width="21.7109375" customWidth="1"/>
    <col min="14339" max="14340" width="13.7109375" customWidth="1"/>
    <col min="14341" max="14341" width="12.85546875" customWidth="1"/>
    <col min="14342" max="14342" width="15.28515625" customWidth="1"/>
    <col min="14593" max="14593" width="6.5703125" customWidth="1"/>
    <col min="14594" max="14594" width="21.7109375" customWidth="1"/>
    <col min="14595" max="14596" width="13.7109375" customWidth="1"/>
    <col min="14597" max="14597" width="12.85546875" customWidth="1"/>
    <col min="14598" max="14598" width="15.28515625" customWidth="1"/>
    <col min="14849" max="14849" width="6.5703125" customWidth="1"/>
    <col min="14850" max="14850" width="21.7109375" customWidth="1"/>
    <col min="14851" max="14852" width="13.7109375" customWidth="1"/>
    <col min="14853" max="14853" width="12.85546875" customWidth="1"/>
    <col min="14854" max="14854" width="15.28515625" customWidth="1"/>
    <col min="15105" max="15105" width="6.5703125" customWidth="1"/>
    <col min="15106" max="15106" width="21.7109375" customWidth="1"/>
    <col min="15107" max="15108" width="13.7109375" customWidth="1"/>
    <col min="15109" max="15109" width="12.85546875" customWidth="1"/>
    <col min="15110" max="15110" width="15.28515625" customWidth="1"/>
    <col min="15361" max="15361" width="6.5703125" customWidth="1"/>
    <col min="15362" max="15362" width="21.7109375" customWidth="1"/>
    <col min="15363" max="15364" width="13.7109375" customWidth="1"/>
    <col min="15365" max="15365" width="12.85546875" customWidth="1"/>
    <col min="15366" max="15366" width="15.28515625" customWidth="1"/>
    <col min="15617" max="15617" width="6.5703125" customWidth="1"/>
    <col min="15618" max="15618" width="21.7109375" customWidth="1"/>
    <col min="15619" max="15620" width="13.7109375" customWidth="1"/>
    <col min="15621" max="15621" width="12.85546875" customWidth="1"/>
    <col min="15622" max="15622" width="15.28515625" customWidth="1"/>
    <col min="15873" max="15873" width="6.5703125" customWidth="1"/>
    <col min="15874" max="15874" width="21.7109375" customWidth="1"/>
    <col min="15875" max="15876" width="13.7109375" customWidth="1"/>
    <col min="15877" max="15877" width="12.85546875" customWidth="1"/>
    <col min="15878" max="15878" width="15.28515625" customWidth="1"/>
    <col min="16129" max="16129" width="6.5703125" customWidth="1"/>
    <col min="16130" max="16130" width="21.7109375" customWidth="1"/>
    <col min="16131" max="16132" width="13.7109375" customWidth="1"/>
    <col min="16133" max="16133" width="12.85546875" customWidth="1"/>
    <col min="16134" max="16134" width="15.28515625" customWidth="1"/>
  </cols>
  <sheetData>
    <row r="1" spans="1:6" ht="18">
      <c r="A1" s="355" t="str">
        <f>'[28]MG COVER PAGE'!A1</f>
        <v>Name of Distribution Licensee: M G V C L</v>
      </c>
      <c r="B1" s="355"/>
      <c r="C1" s="355"/>
      <c r="D1" s="355"/>
      <c r="E1" s="355"/>
    </row>
    <row r="2" spans="1:6" ht="18">
      <c r="A2" s="355" t="s">
        <v>461</v>
      </c>
      <c r="B2" s="355"/>
      <c r="C2" s="355"/>
      <c r="D2" s="355"/>
      <c r="E2" s="355"/>
    </row>
    <row r="3" spans="1:6" ht="18">
      <c r="A3" s="355" t="str">
        <f>'[28]MG COVER PAGE'!A3</f>
        <v>Year: 2021-22</v>
      </c>
      <c r="B3" s="355"/>
      <c r="C3" s="355"/>
      <c r="D3" s="355"/>
      <c r="E3" s="355"/>
    </row>
    <row r="4" spans="1:6" ht="18">
      <c r="A4" s="243" t="s">
        <v>422</v>
      </c>
      <c r="B4" s="244"/>
      <c r="C4" s="244"/>
      <c r="D4" s="244"/>
      <c r="E4" s="244"/>
      <c r="F4" s="244"/>
    </row>
    <row r="5" spans="1:6" ht="18.75" thickBot="1">
      <c r="A5" s="245"/>
      <c r="B5" s="244"/>
      <c r="C5" s="244"/>
      <c r="D5" s="244"/>
      <c r="E5" s="244"/>
      <c r="F5" s="244"/>
    </row>
    <row r="6" spans="1:6" ht="18.75" thickBot="1">
      <c r="A6" s="387" t="s">
        <v>423</v>
      </c>
      <c r="B6" s="388"/>
      <c r="C6" s="388"/>
      <c r="D6" s="388"/>
      <c r="E6" s="388"/>
      <c r="F6" s="389"/>
    </row>
    <row r="7" spans="1:6" ht="18.75" thickBot="1">
      <c r="A7" s="246">
        <v>-1</v>
      </c>
      <c r="B7" s="247">
        <v>-2</v>
      </c>
      <c r="C7" s="247">
        <v>-3</v>
      </c>
      <c r="D7" s="247">
        <v>-4</v>
      </c>
      <c r="E7" s="247">
        <v>-5</v>
      </c>
      <c r="F7" s="247">
        <v>-6</v>
      </c>
    </row>
    <row r="8" spans="1:6" ht="43.5" customHeight="1">
      <c r="A8" s="390" t="s">
        <v>12</v>
      </c>
      <c r="B8" s="390" t="s">
        <v>424</v>
      </c>
      <c r="C8" s="248" t="s">
        <v>425</v>
      </c>
      <c r="D8" s="390" t="s">
        <v>426</v>
      </c>
      <c r="E8" s="390" t="s">
        <v>427</v>
      </c>
      <c r="F8" s="248" t="s">
        <v>428</v>
      </c>
    </row>
    <row r="9" spans="1:6" ht="72" customHeight="1" thickBot="1">
      <c r="A9" s="391"/>
      <c r="B9" s="391"/>
      <c r="C9" s="249" t="s">
        <v>429</v>
      </c>
      <c r="D9" s="391"/>
      <c r="E9" s="391"/>
      <c r="F9" s="249" t="s">
        <v>430</v>
      </c>
    </row>
    <row r="10" spans="1:6" ht="24.95" customHeight="1" thickBot="1">
      <c r="A10" s="250"/>
      <c r="B10" s="251" t="s">
        <v>431</v>
      </c>
      <c r="C10" s="251">
        <f>SUM(C11:C15)</f>
        <v>1457</v>
      </c>
      <c r="D10" s="252" t="s">
        <v>432</v>
      </c>
      <c r="E10" s="253">
        <f>SUM(E11:E15)</f>
        <v>0</v>
      </c>
      <c r="F10" s="254">
        <f>E10*100/C10</f>
        <v>0</v>
      </c>
    </row>
    <row r="11" spans="1:6" ht="24.95" customHeight="1" thickBot="1">
      <c r="A11" s="255">
        <v>1</v>
      </c>
      <c r="B11" s="253" t="s">
        <v>411</v>
      </c>
      <c r="C11" s="253">
        <v>1026</v>
      </c>
      <c r="D11" s="252" t="s">
        <v>433</v>
      </c>
      <c r="E11" s="256">
        <v>0</v>
      </c>
      <c r="F11" s="256">
        <f>E11*100/C11</f>
        <v>0</v>
      </c>
    </row>
    <row r="12" spans="1:6" ht="24.95" customHeight="1" thickBot="1">
      <c r="A12" s="255">
        <v>2</v>
      </c>
      <c r="B12" s="253" t="s">
        <v>412</v>
      </c>
      <c r="C12" s="253">
        <v>247</v>
      </c>
      <c r="D12" s="252" t="s">
        <v>433</v>
      </c>
      <c r="E12" s="256">
        <v>0</v>
      </c>
      <c r="F12" s="256">
        <f>E12*100/C12</f>
        <v>0</v>
      </c>
    </row>
    <row r="13" spans="1:6" ht="24.95" customHeight="1" thickBot="1">
      <c r="A13" s="255">
        <v>3</v>
      </c>
      <c r="B13" s="253" t="s">
        <v>434</v>
      </c>
      <c r="C13" s="253">
        <v>26</v>
      </c>
      <c r="D13" s="252" t="s">
        <v>433</v>
      </c>
      <c r="E13" s="256">
        <v>0</v>
      </c>
      <c r="F13" s="254">
        <f>E13*100/C13</f>
        <v>0</v>
      </c>
    </row>
    <row r="14" spans="1:6" ht="24.95" customHeight="1" thickBot="1">
      <c r="A14" s="255">
        <v>4</v>
      </c>
      <c r="B14" s="253" t="s">
        <v>435</v>
      </c>
      <c r="C14" s="253">
        <v>147</v>
      </c>
      <c r="D14" s="252" t="s">
        <v>433</v>
      </c>
      <c r="E14" s="256">
        <v>0</v>
      </c>
      <c r="F14" s="256">
        <v>0</v>
      </c>
    </row>
    <row r="15" spans="1:6" ht="24.95" customHeight="1" thickBot="1">
      <c r="A15" s="255">
        <v>5</v>
      </c>
      <c r="B15" s="253" t="s">
        <v>436</v>
      </c>
      <c r="C15" s="253">
        <v>11</v>
      </c>
      <c r="D15" s="252" t="s">
        <v>433</v>
      </c>
      <c r="E15" s="256">
        <v>0</v>
      </c>
      <c r="F15" s="256">
        <v>0</v>
      </c>
    </row>
    <row r="16" spans="1:6" ht="24.95" customHeight="1" thickBot="1">
      <c r="A16" s="255"/>
      <c r="B16" s="251" t="s">
        <v>437</v>
      </c>
      <c r="C16" s="251"/>
      <c r="D16" s="252" t="s">
        <v>433</v>
      </c>
      <c r="E16" s="253"/>
      <c r="F16" s="257"/>
    </row>
    <row r="17" spans="1:6" ht="24.95" customHeight="1" thickBot="1">
      <c r="A17" s="255">
        <v>6</v>
      </c>
      <c r="B17" s="253" t="s">
        <v>438</v>
      </c>
      <c r="C17" s="253">
        <v>9</v>
      </c>
      <c r="D17" s="252" t="s">
        <v>433</v>
      </c>
      <c r="E17" s="256">
        <v>0</v>
      </c>
      <c r="F17" s="257">
        <f>E17*100/C17</f>
        <v>0</v>
      </c>
    </row>
  </sheetData>
  <mergeCells count="8">
    <mergeCell ref="A1:E1"/>
    <mergeCell ref="A2:E2"/>
    <mergeCell ref="A3:E3"/>
    <mergeCell ref="A6:F6"/>
    <mergeCell ref="A8:A9"/>
    <mergeCell ref="B8:B9"/>
    <mergeCell ref="D8:D9"/>
    <mergeCell ref="E8:E9"/>
  </mergeCells>
  <printOptions horizontalCentered="1" verticalCentered="1"/>
  <pageMargins left="0" right="0" top="0.5" bottom="0.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sheetPr>
    <tabColor rgb="FFC00000"/>
  </sheetPr>
  <dimension ref="A1:G11"/>
  <sheetViews>
    <sheetView topLeftCell="A4" workbookViewId="0">
      <selection activeCell="A2" sqref="A2:E2"/>
    </sheetView>
  </sheetViews>
  <sheetFormatPr defaultRowHeight="15"/>
  <cols>
    <col min="1" max="1" width="25.28515625" customWidth="1"/>
    <col min="2" max="2" width="14.28515625" customWidth="1"/>
    <col min="3" max="3" width="18.7109375" customWidth="1"/>
    <col min="4" max="4" width="14.140625" customWidth="1"/>
    <col min="5" max="5" width="15.42578125" customWidth="1"/>
    <col min="257" max="257" width="25.28515625" customWidth="1"/>
    <col min="258" max="258" width="14.28515625" customWidth="1"/>
    <col min="259" max="259" width="18.7109375" customWidth="1"/>
    <col min="260" max="260" width="14.140625" customWidth="1"/>
    <col min="261" max="261" width="15.42578125" customWidth="1"/>
    <col min="513" max="513" width="25.28515625" customWidth="1"/>
    <col min="514" max="514" width="14.28515625" customWidth="1"/>
    <col min="515" max="515" width="18.7109375" customWidth="1"/>
    <col min="516" max="516" width="14.140625" customWidth="1"/>
    <col min="517" max="517" width="15.42578125" customWidth="1"/>
    <col min="769" max="769" width="25.28515625" customWidth="1"/>
    <col min="770" max="770" width="14.28515625" customWidth="1"/>
    <col min="771" max="771" width="18.7109375" customWidth="1"/>
    <col min="772" max="772" width="14.140625" customWidth="1"/>
    <col min="773" max="773" width="15.42578125" customWidth="1"/>
    <col min="1025" max="1025" width="25.28515625" customWidth="1"/>
    <col min="1026" max="1026" width="14.28515625" customWidth="1"/>
    <col min="1027" max="1027" width="18.7109375" customWidth="1"/>
    <col min="1028" max="1028" width="14.140625" customWidth="1"/>
    <col min="1029" max="1029" width="15.42578125" customWidth="1"/>
    <col min="1281" max="1281" width="25.28515625" customWidth="1"/>
    <col min="1282" max="1282" width="14.28515625" customWidth="1"/>
    <col min="1283" max="1283" width="18.7109375" customWidth="1"/>
    <col min="1284" max="1284" width="14.140625" customWidth="1"/>
    <col min="1285" max="1285" width="15.42578125" customWidth="1"/>
    <col min="1537" max="1537" width="25.28515625" customWidth="1"/>
    <col min="1538" max="1538" width="14.28515625" customWidth="1"/>
    <col min="1539" max="1539" width="18.7109375" customWidth="1"/>
    <col min="1540" max="1540" width="14.140625" customWidth="1"/>
    <col min="1541" max="1541" width="15.42578125" customWidth="1"/>
    <col min="1793" max="1793" width="25.28515625" customWidth="1"/>
    <col min="1794" max="1794" width="14.28515625" customWidth="1"/>
    <col min="1795" max="1795" width="18.7109375" customWidth="1"/>
    <col min="1796" max="1796" width="14.140625" customWidth="1"/>
    <col min="1797" max="1797" width="15.42578125" customWidth="1"/>
    <col min="2049" max="2049" width="25.28515625" customWidth="1"/>
    <col min="2050" max="2050" width="14.28515625" customWidth="1"/>
    <col min="2051" max="2051" width="18.7109375" customWidth="1"/>
    <col min="2052" max="2052" width="14.140625" customWidth="1"/>
    <col min="2053" max="2053" width="15.42578125" customWidth="1"/>
    <col min="2305" max="2305" width="25.28515625" customWidth="1"/>
    <col min="2306" max="2306" width="14.28515625" customWidth="1"/>
    <col min="2307" max="2307" width="18.7109375" customWidth="1"/>
    <col min="2308" max="2308" width="14.140625" customWidth="1"/>
    <col min="2309" max="2309" width="15.42578125" customWidth="1"/>
    <col min="2561" max="2561" width="25.28515625" customWidth="1"/>
    <col min="2562" max="2562" width="14.28515625" customWidth="1"/>
    <col min="2563" max="2563" width="18.7109375" customWidth="1"/>
    <col min="2564" max="2564" width="14.140625" customWidth="1"/>
    <col min="2565" max="2565" width="15.42578125" customWidth="1"/>
    <col min="2817" max="2817" width="25.28515625" customWidth="1"/>
    <col min="2818" max="2818" width="14.28515625" customWidth="1"/>
    <col min="2819" max="2819" width="18.7109375" customWidth="1"/>
    <col min="2820" max="2820" width="14.140625" customWidth="1"/>
    <col min="2821" max="2821" width="15.42578125" customWidth="1"/>
    <col min="3073" max="3073" width="25.28515625" customWidth="1"/>
    <col min="3074" max="3074" width="14.28515625" customWidth="1"/>
    <col min="3075" max="3075" width="18.7109375" customWidth="1"/>
    <col min="3076" max="3076" width="14.140625" customWidth="1"/>
    <col min="3077" max="3077" width="15.42578125" customWidth="1"/>
    <col min="3329" max="3329" width="25.28515625" customWidth="1"/>
    <col min="3330" max="3330" width="14.28515625" customWidth="1"/>
    <col min="3331" max="3331" width="18.7109375" customWidth="1"/>
    <col min="3332" max="3332" width="14.140625" customWidth="1"/>
    <col min="3333" max="3333" width="15.42578125" customWidth="1"/>
    <col min="3585" max="3585" width="25.28515625" customWidth="1"/>
    <col min="3586" max="3586" width="14.28515625" customWidth="1"/>
    <col min="3587" max="3587" width="18.7109375" customWidth="1"/>
    <col min="3588" max="3588" width="14.140625" customWidth="1"/>
    <col min="3589" max="3589" width="15.42578125" customWidth="1"/>
    <col min="3841" max="3841" width="25.28515625" customWidth="1"/>
    <col min="3842" max="3842" width="14.28515625" customWidth="1"/>
    <col min="3843" max="3843" width="18.7109375" customWidth="1"/>
    <col min="3844" max="3844" width="14.140625" customWidth="1"/>
    <col min="3845" max="3845" width="15.42578125" customWidth="1"/>
    <col min="4097" max="4097" width="25.28515625" customWidth="1"/>
    <col min="4098" max="4098" width="14.28515625" customWidth="1"/>
    <col min="4099" max="4099" width="18.7109375" customWidth="1"/>
    <col min="4100" max="4100" width="14.140625" customWidth="1"/>
    <col min="4101" max="4101" width="15.42578125" customWidth="1"/>
    <col min="4353" max="4353" width="25.28515625" customWidth="1"/>
    <col min="4354" max="4354" width="14.28515625" customWidth="1"/>
    <col min="4355" max="4355" width="18.7109375" customWidth="1"/>
    <col min="4356" max="4356" width="14.140625" customWidth="1"/>
    <col min="4357" max="4357" width="15.42578125" customWidth="1"/>
    <col min="4609" max="4609" width="25.28515625" customWidth="1"/>
    <col min="4610" max="4610" width="14.28515625" customWidth="1"/>
    <col min="4611" max="4611" width="18.7109375" customWidth="1"/>
    <col min="4612" max="4612" width="14.140625" customWidth="1"/>
    <col min="4613" max="4613" width="15.42578125" customWidth="1"/>
    <col min="4865" max="4865" width="25.28515625" customWidth="1"/>
    <col min="4866" max="4866" width="14.28515625" customWidth="1"/>
    <col min="4867" max="4867" width="18.7109375" customWidth="1"/>
    <col min="4868" max="4868" width="14.140625" customWidth="1"/>
    <col min="4869" max="4869" width="15.42578125" customWidth="1"/>
    <col min="5121" max="5121" width="25.28515625" customWidth="1"/>
    <col min="5122" max="5122" width="14.28515625" customWidth="1"/>
    <col min="5123" max="5123" width="18.7109375" customWidth="1"/>
    <col min="5124" max="5124" width="14.140625" customWidth="1"/>
    <col min="5125" max="5125" width="15.42578125" customWidth="1"/>
    <col min="5377" max="5377" width="25.28515625" customWidth="1"/>
    <col min="5378" max="5378" width="14.28515625" customWidth="1"/>
    <col min="5379" max="5379" width="18.7109375" customWidth="1"/>
    <col min="5380" max="5380" width="14.140625" customWidth="1"/>
    <col min="5381" max="5381" width="15.42578125" customWidth="1"/>
    <col min="5633" max="5633" width="25.28515625" customWidth="1"/>
    <col min="5634" max="5634" width="14.28515625" customWidth="1"/>
    <col min="5635" max="5635" width="18.7109375" customWidth="1"/>
    <col min="5636" max="5636" width="14.140625" customWidth="1"/>
    <col min="5637" max="5637" width="15.42578125" customWidth="1"/>
    <col min="5889" max="5889" width="25.28515625" customWidth="1"/>
    <col min="5890" max="5890" width="14.28515625" customWidth="1"/>
    <col min="5891" max="5891" width="18.7109375" customWidth="1"/>
    <col min="5892" max="5892" width="14.140625" customWidth="1"/>
    <col min="5893" max="5893" width="15.42578125" customWidth="1"/>
    <col min="6145" max="6145" width="25.28515625" customWidth="1"/>
    <col min="6146" max="6146" width="14.28515625" customWidth="1"/>
    <col min="6147" max="6147" width="18.7109375" customWidth="1"/>
    <col min="6148" max="6148" width="14.140625" customWidth="1"/>
    <col min="6149" max="6149" width="15.42578125" customWidth="1"/>
    <col min="6401" max="6401" width="25.28515625" customWidth="1"/>
    <col min="6402" max="6402" width="14.28515625" customWidth="1"/>
    <col min="6403" max="6403" width="18.7109375" customWidth="1"/>
    <col min="6404" max="6404" width="14.140625" customWidth="1"/>
    <col min="6405" max="6405" width="15.42578125" customWidth="1"/>
    <col min="6657" max="6657" width="25.28515625" customWidth="1"/>
    <col min="6658" max="6658" width="14.28515625" customWidth="1"/>
    <col min="6659" max="6659" width="18.7109375" customWidth="1"/>
    <col min="6660" max="6660" width="14.140625" customWidth="1"/>
    <col min="6661" max="6661" width="15.42578125" customWidth="1"/>
    <col min="6913" max="6913" width="25.28515625" customWidth="1"/>
    <col min="6914" max="6914" width="14.28515625" customWidth="1"/>
    <col min="6915" max="6915" width="18.7109375" customWidth="1"/>
    <col min="6916" max="6916" width="14.140625" customWidth="1"/>
    <col min="6917" max="6917" width="15.42578125" customWidth="1"/>
    <col min="7169" max="7169" width="25.28515625" customWidth="1"/>
    <col min="7170" max="7170" width="14.28515625" customWidth="1"/>
    <col min="7171" max="7171" width="18.7109375" customWidth="1"/>
    <col min="7172" max="7172" width="14.140625" customWidth="1"/>
    <col min="7173" max="7173" width="15.42578125" customWidth="1"/>
    <col min="7425" max="7425" width="25.28515625" customWidth="1"/>
    <col min="7426" max="7426" width="14.28515625" customWidth="1"/>
    <col min="7427" max="7427" width="18.7109375" customWidth="1"/>
    <col min="7428" max="7428" width="14.140625" customWidth="1"/>
    <col min="7429" max="7429" width="15.42578125" customWidth="1"/>
    <col min="7681" max="7681" width="25.28515625" customWidth="1"/>
    <col min="7682" max="7682" width="14.28515625" customWidth="1"/>
    <col min="7683" max="7683" width="18.7109375" customWidth="1"/>
    <col min="7684" max="7684" width="14.140625" customWidth="1"/>
    <col min="7685" max="7685" width="15.42578125" customWidth="1"/>
    <col min="7937" max="7937" width="25.28515625" customWidth="1"/>
    <col min="7938" max="7938" width="14.28515625" customWidth="1"/>
    <col min="7939" max="7939" width="18.7109375" customWidth="1"/>
    <col min="7940" max="7940" width="14.140625" customWidth="1"/>
    <col min="7941" max="7941" width="15.42578125" customWidth="1"/>
    <col min="8193" max="8193" width="25.28515625" customWidth="1"/>
    <col min="8194" max="8194" width="14.28515625" customWidth="1"/>
    <col min="8195" max="8195" width="18.7109375" customWidth="1"/>
    <col min="8196" max="8196" width="14.140625" customWidth="1"/>
    <col min="8197" max="8197" width="15.42578125" customWidth="1"/>
    <col min="8449" max="8449" width="25.28515625" customWidth="1"/>
    <col min="8450" max="8450" width="14.28515625" customWidth="1"/>
    <col min="8451" max="8451" width="18.7109375" customWidth="1"/>
    <col min="8452" max="8452" width="14.140625" customWidth="1"/>
    <col min="8453" max="8453" width="15.42578125" customWidth="1"/>
    <col min="8705" max="8705" width="25.28515625" customWidth="1"/>
    <col min="8706" max="8706" width="14.28515625" customWidth="1"/>
    <col min="8707" max="8707" width="18.7109375" customWidth="1"/>
    <col min="8708" max="8708" width="14.140625" customWidth="1"/>
    <col min="8709" max="8709" width="15.42578125" customWidth="1"/>
    <col min="8961" max="8961" width="25.28515625" customWidth="1"/>
    <col min="8962" max="8962" width="14.28515625" customWidth="1"/>
    <col min="8963" max="8963" width="18.7109375" customWidth="1"/>
    <col min="8964" max="8964" width="14.140625" customWidth="1"/>
    <col min="8965" max="8965" width="15.42578125" customWidth="1"/>
    <col min="9217" max="9217" width="25.28515625" customWidth="1"/>
    <col min="9218" max="9218" width="14.28515625" customWidth="1"/>
    <col min="9219" max="9219" width="18.7109375" customWidth="1"/>
    <col min="9220" max="9220" width="14.140625" customWidth="1"/>
    <col min="9221" max="9221" width="15.42578125" customWidth="1"/>
    <col min="9473" max="9473" width="25.28515625" customWidth="1"/>
    <col min="9474" max="9474" width="14.28515625" customWidth="1"/>
    <col min="9475" max="9475" width="18.7109375" customWidth="1"/>
    <col min="9476" max="9476" width="14.140625" customWidth="1"/>
    <col min="9477" max="9477" width="15.42578125" customWidth="1"/>
    <col min="9729" max="9729" width="25.28515625" customWidth="1"/>
    <col min="9730" max="9730" width="14.28515625" customWidth="1"/>
    <col min="9731" max="9731" width="18.7109375" customWidth="1"/>
    <col min="9732" max="9732" width="14.140625" customWidth="1"/>
    <col min="9733" max="9733" width="15.42578125" customWidth="1"/>
    <col min="9985" max="9985" width="25.28515625" customWidth="1"/>
    <col min="9986" max="9986" width="14.28515625" customWidth="1"/>
    <col min="9987" max="9987" width="18.7109375" customWidth="1"/>
    <col min="9988" max="9988" width="14.140625" customWidth="1"/>
    <col min="9989" max="9989" width="15.42578125" customWidth="1"/>
    <col min="10241" max="10241" width="25.28515625" customWidth="1"/>
    <col min="10242" max="10242" width="14.28515625" customWidth="1"/>
    <col min="10243" max="10243" width="18.7109375" customWidth="1"/>
    <col min="10244" max="10244" width="14.140625" customWidth="1"/>
    <col min="10245" max="10245" width="15.42578125" customWidth="1"/>
    <col min="10497" max="10497" width="25.28515625" customWidth="1"/>
    <col min="10498" max="10498" width="14.28515625" customWidth="1"/>
    <col min="10499" max="10499" width="18.7109375" customWidth="1"/>
    <col min="10500" max="10500" width="14.140625" customWidth="1"/>
    <col min="10501" max="10501" width="15.42578125" customWidth="1"/>
    <col min="10753" max="10753" width="25.28515625" customWidth="1"/>
    <col min="10754" max="10754" width="14.28515625" customWidth="1"/>
    <col min="10755" max="10755" width="18.7109375" customWidth="1"/>
    <col min="10756" max="10756" width="14.140625" customWidth="1"/>
    <col min="10757" max="10757" width="15.42578125" customWidth="1"/>
    <col min="11009" max="11009" width="25.28515625" customWidth="1"/>
    <col min="11010" max="11010" width="14.28515625" customWidth="1"/>
    <col min="11011" max="11011" width="18.7109375" customWidth="1"/>
    <col min="11012" max="11012" width="14.140625" customWidth="1"/>
    <col min="11013" max="11013" width="15.42578125" customWidth="1"/>
    <col min="11265" max="11265" width="25.28515625" customWidth="1"/>
    <col min="11266" max="11266" width="14.28515625" customWidth="1"/>
    <col min="11267" max="11267" width="18.7109375" customWidth="1"/>
    <col min="11268" max="11268" width="14.140625" customWidth="1"/>
    <col min="11269" max="11269" width="15.42578125" customWidth="1"/>
    <col min="11521" max="11521" width="25.28515625" customWidth="1"/>
    <col min="11522" max="11522" width="14.28515625" customWidth="1"/>
    <col min="11523" max="11523" width="18.7109375" customWidth="1"/>
    <col min="11524" max="11524" width="14.140625" customWidth="1"/>
    <col min="11525" max="11525" width="15.42578125" customWidth="1"/>
    <col min="11777" max="11777" width="25.28515625" customWidth="1"/>
    <col min="11778" max="11778" width="14.28515625" customWidth="1"/>
    <col min="11779" max="11779" width="18.7109375" customWidth="1"/>
    <col min="11780" max="11780" width="14.140625" customWidth="1"/>
    <col min="11781" max="11781" width="15.42578125" customWidth="1"/>
    <col min="12033" max="12033" width="25.28515625" customWidth="1"/>
    <col min="12034" max="12034" width="14.28515625" customWidth="1"/>
    <col min="12035" max="12035" width="18.7109375" customWidth="1"/>
    <col min="12036" max="12036" width="14.140625" customWidth="1"/>
    <col min="12037" max="12037" width="15.42578125" customWidth="1"/>
    <col min="12289" max="12289" width="25.28515625" customWidth="1"/>
    <col min="12290" max="12290" width="14.28515625" customWidth="1"/>
    <col min="12291" max="12291" width="18.7109375" customWidth="1"/>
    <col min="12292" max="12292" width="14.140625" customWidth="1"/>
    <col min="12293" max="12293" width="15.42578125" customWidth="1"/>
    <col min="12545" max="12545" width="25.28515625" customWidth="1"/>
    <col min="12546" max="12546" width="14.28515625" customWidth="1"/>
    <col min="12547" max="12547" width="18.7109375" customWidth="1"/>
    <col min="12548" max="12548" width="14.140625" customWidth="1"/>
    <col min="12549" max="12549" width="15.42578125" customWidth="1"/>
    <col min="12801" max="12801" width="25.28515625" customWidth="1"/>
    <col min="12802" max="12802" width="14.28515625" customWidth="1"/>
    <col min="12803" max="12803" width="18.7109375" customWidth="1"/>
    <col min="12804" max="12804" width="14.140625" customWidth="1"/>
    <col min="12805" max="12805" width="15.42578125" customWidth="1"/>
    <col min="13057" max="13057" width="25.28515625" customWidth="1"/>
    <col min="13058" max="13058" width="14.28515625" customWidth="1"/>
    <col min="13059" max="13059" width="18.7109375" customWidth="1"/>
    <col min="13060" max="13060" width="14.140625" customWidth="1"/>
    <col min="13061" max="13061" width="15.42578125" customWidth="1"/>
    <col min="13313" max="13313" width="25.28515625" customWidth="1"/>
    <col min="13314" max="13314" width="14.28515625" customWidth="1"/>
    <col min="13315" max="13315" width="18.7109375" customWidth="1"/>
    <col min="13316" max="13316" width="14.140625" customWidth="1"/>
    <col min="13317" max="13317" width="15.42578125" customWidth="1"/>
    <col min="13569" max="13569" width="25.28515625" customWidth="1"/>
    <col min="13570" max="13570" width="14.28515625" customWidth="1"/>
    <col min="13571" max="13571" width="18.7109375" customWidth="1"/>
    <col min="13572" max="13572" width="14.140625" customWidth="1"/>
    <col min="13573" max="13573" width="15.42578125" customWidth="1"/>
    <col min="13825" max="13825" width="25.28515625" customWidth="1"/>
    <col min="13826" max="13826" width="14.28515625" customWidth="1"/>
    <col min="13827" max="13827" width="18.7109375" customWidth="1"/>
    <col min="13828" max="13828" width="14.140625" customWidth="1"/>
    <col min="13829" max="13829" width="15.42578125" customWidth="1"/>
    <col min="14081" max="14081" width="25.28515625" customWidth="1"/>
    <col min="14082" max="14082" width="14.28515625" customWidth="1"/>
    <col min="14083" max="14083" width="18.7109375" customWidth="1"/>
    <col min="14084" max="14084" width="14.140625" customWidth="1"/>
    <col min="14085" max="14085" width="15.42578125" customWidth="1"/>
    <col min="14337" max="14337" width="25.28515625" customWidth="1"/>
    <col min="14338" max="14338" width="14.28515625" customWidth="1"/>
    <col min="14339" max="14339" width="18.7109375" customWidth="1"/>
    <col min="14340" max="14340" width="14.140625" customWidth="1"/>
    <col min="14341" max="14341" width="15.42578125" customWidth="1"/>
    <col min="14593" max="14593" width="25.28515625" customWidth="1"/>
    <col min="14594" max="14594" width="14.28515625" customWidth="1"/>
    <col min="14595" max="14595" width="18.7109375" customWidth="1"/>
    <col min="14596" max="14596" width="14.140625" customWidth="1"/>
    <col min="14597" max="14597" width="15.42578125" customWidth="1"/>
    <col min="14849" max="14849" width="25.28515625" customWidth="1"/>
    <col min="14850" max="14850" width="14.28515625" customWidth="1"/>
    <col min="14851" max="14851" width="18.7109375" customWidth="1"/>
    <col min="14852" max="14852" width="14.140625" customWidth="1"/>
    <col min="14853" max="14853" width="15.42578125" customWidth="1"/>
    <col min="15105" max="15105" width="25.28515625" customWidth="1"/>
    <col min="15106" max="15106" width="14.28515625" customWidth="1"/>
    <col min="15107" max="15107" width="18.7109375" customWidth="1"/>
    <col min="15108" max="15108" width="14.140625" customWidth="1"/>
    <col min="15109" max="15109" width="15.42578125" customWidth="1"/>
    <col min="15361" max="15361" width="25.28515625" customWidth="1"/>
    <col min="15362" max="15362" width="14.28515625" customWidth="1"/>
    <col min="15363" max="15363" width="18.7109375" customWidth="1"/>
    <col min="15364" max="15364" width="14.140625" customWidth="1"/>
    <col min="15365" max="15365" width="15.42578125" customWidth="1"/>
    <col min="15617" max="15617" width="25.28515625" customWidth="1"/>
    <col min="15618" max="15618" width="14.28515625" customWidth="1"/>
    <col min="15619" max="15619" width="18.7109375" customWidth="1"/>
    <col min="15620" max="15620" width="14.140625" customWidth="1"/>
    <col min="15621" max="15621" width="15.42578125" customWidth="1"/>
    <col min="15873" max="15873" width="25.28515625" customWidth="1"/>
    <col min="15874" max="15874" width="14.28515625" customWidth="1"/>
    <col min="15875" max="15875" width="18.7109375" customWidth="1"/>
    <col min="15876" max="15876" width="14.140625" customWidth="1"/>
    <col min="15877" max="15877" width="15.42578125" customWidth="1"/>
    <col min="16129" max="16129" width="25.28515625" customWidth="1"/>
    <col min="16130" max="16130" width="14.28515625" customWidth="1"/>
    <col min="16131" max="16131" width="18.7109375" customWidth="1"/>
    <col min="16132" max="16132" width="14.140625" customWidth="1"/>
    <col min="16133" max="16133" width="15.42578125" customWidth="1"/>
  </cols>
  <sheetData>
    <row r="1" spans="1:7" ht="18">
      <c r="A1" s="355" t="str">
        <f>'[28]MG COVER PAGE'!A1</f>
        <v>Name of Distribution Licensee: M G V C L</v>
      </c>
      <c r="B1" s="355"/>
      <c r="C1" s="355"/>
      <c r="D1" s="355"/>
      <c r="E1" s="355"/>
    </row>
    <row r="2" spans="1:7" ht="18">
      <c r="A2" s="355" t="s">
        <v>461</v>
      </c>
      <c r="B2" s="355"/>
      <c r="C2" s="355"/>
      <c r="D2" s="355"/>
      <c r="E2" s="355"/>
    </row>
    <row r="3" spans="1:7" ht="18">
      <c r="A3" s="355" t="str">
        <f>'[28]MG COVER PAGE'!A3</f>
        <v>Year: 2021-22</v>
      </c>
      <c r="B3" s="355"/>
      <c r="C3" s="355"/>
      <c r="D3" s="355"/>
      <c r="E3" s="355"/>
    </row>
    <row r="4" spans="1:7" ht="18">
      <c r="A4" s="133" t="s">
        <v>439</v>
      </c>
      <c r="B4" s="21"/>
      <c r="C4" s="21"/>
      <c r="D4" s="21"/>
      <c r="E4" s="21"/>
    </row>
    <row r="5" spans="1:7" ht="22.5" customHeight="1" thickBot="1">
      <c r="A5" s="392" t="s">
        <v>440</v>
      </c>
      <c r="B5" s="392"/>
      <c r="C5" s="392"/>
      <c r="D5" s="392"/>
      <c r="E5" s="392"/>
    </row>
    <row r="6" spans="1:7" ht="18">
      <c r="A6" s="258">
        <v>-1</v>
      </c>
      <c r="B6" s="259">
        <v>-2</v>
      </c>
      <c r="C6" s="259">
        <v>-3</v>
      </c>
      <c r="D6" s="259">
        <v>-4</v>
      </c>
      <c r="E6" s="260">
        <v>-5</v>
      </c>
    </row>
    <row r="7" spans="1:7" ht="36">
      <c r="A7" s="393" t="s">
        <v>441</v>
      </c>
      <c r="B7" s="395" t="s">
        <v>442</v>
      </c>
      <c r="C7" s="395" t="s">
        <v>443</v>
      </c>
      <c r="D7" s="395" t="s">
        <v>427</v>
      </c>
      <c r="E7" s="261" t="s">
        <v>444</v>
      </c>
    </row>
    <row r="8" spans="1:7" ht="68.25" customHeight="1" thickBot="1">
      <c r="A8" s="394"/>
      <c r="B8" s="396"/>
      <c r="C8" s="396"/>
      <c r="D8" s="396"/>
      <c r="E8" s="262" t="s">
        <v>445</v>
      </c>
    </row>
    <row r="9" spans="1:7" ht="35.1" customHeight="1">
      <c r="A9" s="263" t="s">
        <v>446</v>
      </c>
      <c r="B9" s="263">
        <v>57</v>
      </c>
      <c r="C9" s="263" t="s">
        <v>447</v>
      </c>
      <c r="D9" s="263">
        <v>0</v>
      </c>
      <c r="E9" s="264">
        <f>D9*100/B9</f>
        <v>0</v>
      </c>
      <c r="F9" s="265"/>
      <c r="G9" s="265"/>
    </row>
    <row r="10" spans="1:7" ht="35.1" customHeight="1">
      <c r="A10" s="266" t="s">
        <v>448</v>
      </c>
      <c r="B10" s="266">
        <v>28</v>
      </c>
      <c r="C10" s="266" t="s">
        <v>449</v>
      </c>
      <c r="D10" s="266">
        <v>0</v>
      </c>
      <c r="E10" s="266">
        <v>0</v>
      </c>
    </row>
    <row r="11" spans="1:7" ht="35.1" customHeight="1">
      <c r="A11" s="266" t="s">
        <v>450</v>
      </c>
      <c r="B11" s="266">
        <v>1</v>
      </c>
      <c r="C11" s="266" t="s">
        <v>451</v>
      </c>
      <c r="D11" s="266">
        <v>0</v>
      </c>
      <c r="E11" s="266">
        <v>0</v>
      </c>
    </row>
  </sheetData>
  <mergeCells count="8">
    <mergeCell ref="A1:E1"/>
    <mergeCell ref="A2:E2"/>
    <mergeCell ref="A3:E3"/>
    <mergeCell ref="A5:E5"/>
    <mergeCell ref="A7:A8"/>
    <mergeCell ref="B7:B8"/>
    <mergeCell ref="C7:C8"/>
    <mergeCell ref="D7:D8"/>
  </mergeCells>
  <printOptions horizontalCentered="1" verticalCentered="1"/>
  <pageMargins left="0.45" right="0.45" top="0.5" bottom="0.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MG COVER PAGE</vt:lpstr>
      <vt:lpstr>SOP 01</vt:lpstr>
      <vt:lpstr>SOP02</vt:lpstr>
      <vt:lpstr>SOP 03</vt:lpstr>
      <vt:lpstr>MG SoP 04</vt:lpstr>
      <vt:lpstr>MG SoP 05B</vt:lpstr>
      <vt:lpstr>MG SoP - 06</vt:lpstr>
      <vt:lpstr>SoP008</vt:lpstr>
      <vt:lpstr>SoP009</vt:lpstr>
      <vt:lpstr>SoP010</vt:lpstr>
      <vt:lpstr>SOP 11A</vt:lpstr>
      <vt:lpstr>SOP 11B</vt:lpstr>
      <vt:lpstr>SOP11C</vt:lpstr>
      <vt:lpstr>MG_SoP 012 </vt:lpstr>
      <vt:lpstr>MG SoP - 13</vt:lpstr>
      <vt:lpstr>MG_SoP 014</vt:lpstr>
      <vt:lpstr>SoP_15(Modified)</vt:lpstr>
      <vt:lpstr>MG SoP 16</vt:lpstr>
      <vt:lpstr>'MG SoP - 06'!Print_Area</vt:lpstr>
      <vt:lpstr>'MG SoP - 13'!Print_Area</vt:lpstr>
      <vt:lpstr>'MG SoP 04'!Print_Area</vt:lpstr>
      <vt:lpstr>'MG SoP 05B'!Print_Area</vt:lpstr>
      <vt:lpstr>'MG SoP 16'!Print_Area</vt:lpstr>
      <vt:lpstr>'MG_SoP 012 '!Print_Area</vt:lpstr>
      <vt:lpstr>'MG_SoP 014'!Print_Area</vt:lpstr>
      <vt:lpstr>'SOP 03'!Print_Area</vt:lpstr>
      <vt:lpstr>'SOP 11B'!Print_Area</vt:lpstr>
      <vt:lpstr>'SoP_15(Modified)'!Print_Area</vt:lpstr>
      <vt:lpstr>'SOP02'!Print_Area</vt:lpstr>
      <vt:lpstr>SOP11C!Print_Area</vt:lpstr>
      <vt:lpstr>'SOP02'!Print_Titles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2021-12-09T09:11:18Z</dcterms:modified>
</cp:coreProperties>
</file>